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Thünen\07022_Stallbau\Stallbauplanung\Stallplan 3\"/>
    </mc:Choice>
  </mc:AlternateContent>
  <bookViews>
    <workbookView xWindow="0" yWindow="0" windowWidth="20490" windowHeight="7620"/>
  </bookViews>
  <sheets>
    <sheet name="Beispielrechnung Stallplätze" sheetId="2" r:id="rId1"/>
    <sheet name="Blanko_Vorlage Stallplätze" sheetId="4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1" i="4" l="1"/>
  <c r="C58" i="4"/>
  <c r="D14" i="2"/>
  <c r="C14" i="2"/>
  <c r="D43" i="2"/>
  <c r="D63" i="2"/>
  <c r="D60" i="2"/>
  <c r="C63" i="2"/>
  <c r="C60" i="2"/>
  <c r="C57" i="2"/>
  <c r="C59" i="4"/>
  <c r="C56" i="4"/>
  <c r="D61" i="2"/>
  <c r="D58" i="2"/>
  <c r="C61" i="2"/>
  <c r="C58" i="2"/>
  <c r="C51" i="2"/>
  <c r="C6" i="4"/>
  <c r="C50" i="4" l="1"/>
  <c r="C52" i="4" s="1"/>
  <c r="C49" i="4"/>
  <c r="C33" i="4"/>
  <c r="C8" i="4"/>
  <c r="C10" i="4" s="1"/>
  <c r="C12" i="4" s="1"/>
  <c r="C21" i="4" s="1"/>
  <c r="C55" i="4" l="1"/>
  <c r="C36" i="4"/>
  <c r="C37" i="4" s="1"/>
  <c r="C15" i="4"/>
  <c r="C41" i="4"/>
  <c r="C42" i="4" s="1"/>
  <c r="C31" i="4"/>
  <c r="C19" i="4"/>
  <c r="C35" i="2"/>
  <c r="C23" i="4" l="1"/>
  <c r="C24" i="4" s="1"/>
  <c r="C44" i="4" s="1"/>
  <c r="C43" i="4"/>
  <c r="D52" i="2"/>
  <c r="C52" i="2"/>
  <c r="D35" i="2"/>
  <c r="C46" i="4" l="1"/>
  <c r="C45" i="4"/>
  <c r="C27" i="4"/>
  <c r="C48" i="4" l="1"/>
  <c r="D54" i="2"/>
  <c r="D57" i="2" s="1"/>
  <c r="D51" i="2"/>
  <c r="D8" i="2" l="1"/>
  <c r="D10" i="2" s="1"/>
  <c r="D12" i="2" s="1"/>
  <c r="D17" i="2" l="1"/>
  <c r="D38" i="2"/>
  <c r="D39" i="2" s="1"/>
  <c r="D21" i="2"/>
  <c r="D33" i="2"/>
  <c r="D45" i="2" l="1"/>
  <c r="D44" i="2"/>
  <c r="D23" i="2"/>
  <c r="D25" i="2"/>
  <c r="D26" i="2" s="1"/>
  <c r="D29" i="2" s="1"/>
  <c r="D46" i="2" l="1"/>
  <c r="D48" i="2"/>
  <c r="D47" i="2"/>
  <c r="D50" i="2" l="1"/>
  <c r="C54" i="2"/>
  <c r="C8" i="2" l="1"/>
  <c r="C10" i="2" s="1"/>
  <c r="C12" i="2" s="1"/>
  <c r="C21" i="2" l="1"/>
  <c r="C38" i="2"/>
  <c r="C39" i="2" s="1"/>
  <c r="C43" i="2"/>
  <c r="C44" i="2" s="1"/>
  <c r="C17" i="2"/>
  <c r="C33" i="2"/>
  <c r="C45" i="2" l="1"/>
  <c r="C23" i="2"/>
  <c r="C25" i="2"/>
  <c r="C26" i="2" s="1"/>
  <c r="C29" i="2" l="1"/>
  <c r="C46" i="2"/>
  <c r="C47" i="2"/>
  <c r="C48" i="2"/>
  <c r="C50" i="2" l="1"/>
</calcChain>
</file>

<file path=xl/sharedStrings.xml><?xml version="1.0" encoding="utf-8"?>
<sst xmlns="http://schemas.openxmlformats.org/spreadsheetml/2006/main" count="193" uniqueCount="90">
  <si>
    <t>Berechnungsgrößen</t>
  </si>
  <si>
    <t>Berechnungsformel</t>
  </si>
  <si>
    <t>Beschreibung</t>
  </si>
  <si>
    <t>Tage im Jahr</t>
  </si>
  <si>
    <t>Anzahl der Milchkühe</t>
  </si>
  <si>
    <r>
      <t xml:space="preserve">Wie viele Abkalbungen erwarte ich </t>
    </r>
    <r>
      <rPr>
        <b/>
        <sz val="11"/>
        <rFont val="Calibri"/>
        <family val="2"/>
        <scheme val="minor"/>
      </rPr>
      <t>in einem Jahr</t>
    </r>
    <r>
      <rPr>
        <sz val="11"/>
        <rFont val="Calibri"/>
        <family val="2"/>
        <scheme val="minor"/>
      </rPr>
      <t xml:space="preserve"> </t>
    </r>
  </si>
  <si>
    <r>
      <t xml:space="preserve">Wie viele Abkalbungen erwarte ich im Schnitt </t>
    </r>
    <r>
      <rPr>
        <b/>
        <sz val="11"/>
        <rFont val="Calibri"/>
        <family val="2"/>
        <scheme val="minor"/>
      </rPr>
      <t>an einem Tag</t>
    </r>
    <r>
      <rPr>
        <sz val="11"/>
        <rFont val="Calibri"/>
        <family val="2"/>
        <scheme val="minor"/>
      </rPr>
      <t xml:space="preserve"> </t>
    </r>
  </si>
  <si>
    <t>Anzahl Kälber/Tag</t>
  </si>
  <si>
    <t>Mittlere Anzahl Kälber/Kuh</t>
  </si>
  <si>
    <t>Anzahl Stallplätze für Trockensteher</t>
  </si>
  <si>
    <t>Aufenthaltsdauer im Trockensteherstall [Tage]</t>
  </si>
  <si>
    <t>Anzahl Stallplätze für Abkalbende</t>
  </si>
  <si>
    <t>Tage für Reinigung und Desinfektion</t>
  </si>
  <si>
    <t>10 % Reserveplätze</t>
  </si>
  <si>
    <t>Anzahl Milchkühe</t>
  </si>
  <si>
    <t>Feste Größen/Werte</t>
  </si>
  <si>
    <t>Beispielrechnung A</t>
  </si>
  <si>
    <t>Beispielrechnung B</t>
  </si>
  <si>
    <t>3 % Krankenstall</t>
  </si>
  <si>
    <t>7 % Selektionsbereich</t>
  </si>
  <si>
    <t>30 % Reserveplätze</t>
  </si>
  <si>
    <r>
      <t>50 % Reserveplätze</t>
    </r>
    <r>
      <rPr>
        <vertAlign val="superscript"/>
        <sz val="11"/>
        <rFont val="Calibri"/>
        <family val="2"/>
        <scheme val="minor"/>
      </rPr>
      <t>3</t>
    </r>
  </si>
  <si>
    <r>
      <t>Mittlere Zwischenkalbezeit [Tage]</t>
    </r>
    <r>
      <rPr>
        <vertAlign val="superscript"/>
        <sz val="11"/>
        <rFont val="Calibri"/>
        <family val="2"/>
        <scheme val="minor"/>
      </rPr>
      <t>1</t>
    </r>
  </si>
  <si>
    <t>Alter zum Zeitpunkt der Einstallung [Tage]</t>
  </si>
  <si>
    <t>Erstkalbealter bzw. Alter bei Ausstallung [Tage]</t>
  </si>
  <si>
    <r>
      <rPr>
        <i/>
        <vertAlign val="superscript"/>
        <sz val="10"/>
        <color theme="1"/>
        <rFont val="Calibri"/>
        <family val="2"/>
        <scheme val="minor"/>
      </rPr>
      <t xml:space="preserve">3 </t>
    </r>
    <r>
      <rPr>
        <i/>
        <sz val="10"/>
        <color theme="1"/>
        <rFont val="Calibri"/>
        <family val="2"/>
        <scheme val="minor"/>
      </rPr>
      <t>=</t>
    </r>
    <r>
      <rPr>
        <i/>
        <vertAlign val="superscript"/>
        <sz val="10"/>
        <color theme="1"/>
        <rFont val="Calibri"/>
        <family val="2"/>
        <scheme val="minor"/>
      </rPr>
      <t xml:space="preserve"> </t>
    </r>
    <r>
      <rPr>
        <i/>
        <sz val="10"/>
        <color theme="1"/>
        <rFont val="Calibri"/>
        <family val="2"/>
        <scheme val="minor"/>
      </rPr>
      <t>Bei hoher Zwischenkalbezeit und hoher Remontierungsrate sind, je Herdengröße von 100 Tieren, ggf. zusätzlich 1 bis 2 weitere Abkalbeplätze für Färsen erforderlich</t>
    </r>
  </si>
  <si>
    <t>Stallbereich</t>
  </si>
  <si>
    <t>Abkalbungen</t>
  </si>
  <si>
    <t>Kälber/Tag</t>
  </si>
  <si>
    <t>Stallplätze für Trockensteher</t>
  </si>
  <si>
    <t>Stallplätze für Abkalbende</t>
  </si>
  <si>
    <t>Stallplätze für Nachzucht (abgesetzte Kälber)</t>
  </si>
  <si>
    <t>Stallplätze für kranke Tiere</t>
  </si>
  <si>
    <t>Selektionsplätze</t>
  </si>
  <si>
    <t>Vorlage zur Berechnung der erforderlichen Stallplätze</t>
  </si>
  <si>
    <t>Tage im Jahr, an denen Abkalbungen stattfinden²</t>
  </si>
  <si>
    <t>Anzahl Stallplätze Selektionsbucht</t>
  </si>
  <si>
    <t>Anzahl Stallplätze Krankenbucht</t>
  </si>
  <si>
    <t>Anzahl Stallplätze Nachzucht</t>
  </si>
  <si>
    <t>Anzahl Abkalbungen/Tag</t>
  </si>
  <si>
    <t>Anzahl Abkalbungen/Jahr</t>
  </si>
  <si>
    <t>Abkalbungen Kuh/Jahr</t>
  </si>
  <si>
    <r>
      <t xml:space="preserve">1 </t>
    </r>
    <r>
      <rPr>
        <i/>
        <sz val="10"/>
        <color theme="1"/>
        <rFont val="Calibri"/>
        <family val="2"/>
        <scheme val="minor"/>
      </rPr>
      <t>= Grundsätzlich ist der Wert variabel und kann vom Landwirt oder von der Landwirtin eingetragen werden; die 365 Tage orientieren sich an den KTBL-Faustzahlen für den Ökologischen Landbau (KTBL 2015)</t>
    </r>
  </si>
  <si>
    <r>
      <t xml:space="preserve">Mit wie vielen geborenen Kälbern rechne ich im Schnitt </t>
    </r>
    <r>
      <rPr>
        <b/>
        <sz val="11"/>
        <rFont val="Calibri"/>
        <family val="2"/>
        <scheme val="minor"/>
      </rPr>
      <t>an einem Tag</t>
    </r>
  </si>
  <si>
    <r>
      <t xml:space="preserve">Wie oft kalbt eine Kuh </t>
    </r>
    <r>
      <rPr>
        <b/>
        <sz val="11"/>
        <rFont val="Calibri"/>
        <family val="2"/>
        <scheme val="minor"/>
      </rPr>
      <t>im Jahr</t>
    </r>
  </si>
  <si>
    <r>
      <rPr>
        <i/>
        <vertAlign val="superscript"/>
        <sz val="10"/>
        <color theme="1"/>
        <rFont val="Calibri"/>
        <family val="2"/>
        <scheme val="minor"/>
      </rPr>
      <t xml:space="preserve">2 </t>
    </r>
    <r>
      <rPr>
        <i/>
        <sz val="10"/>
        <color theme="1"/>
        <rFont val="Calibri"/>
        <family val="2"/>
        <scheme val="minor"/>
      </rPr>
      <t>=</t>
    </r>
    <r>
      <rPr>
        <i/>
        <vertAlign val="superscript"/>
        <sz val="10"/>
        <color theme="1"/>
        <rFont val="Calibri"/>
        <family val="2"/>
        <scheme val="minor"/>
      </rPr>
      <t xml:space="preserve"> </t>
    </r>
    <r>
      <rPr>
        <i/>
        <sz val="10"/>
        <color theme="1"/>
        <rFont val="Calibri"/>
        <family val="2"/>
        <scheme val="minor"/>
      </rPr>
      <t>Alle Abkalbungen im Bestand erfolgen innerhalb von 12 Monaten; Je nach Saisonalität (saisonale Abkalbung) können die Tage variabel eingetragen werden</t>
    </r>
  </si>
  <si>
    <t>Vom Betrieb abhängige Variablen</t>
  </si>
  <si>
    <t xml:space="preserve">Stallplätze Mutter-Kalb-Gruppe </t>
  </si>
  <si>
    <t>Aufenthaltsdauer bis zur Bildung einer Ammen-Kalb-Gruppe [Tage]</t>
  </si>
  <si>
    <t>Mindest-Aufenthaltsdauer in der Mutter-Kalb-Gruppe für das jüngste Kalb [Tage]</t>
  </si>
  <si>
    <t>Aufenthaltsdauer für das älteste Kalb [Tage]</t>
  </si>
  <si>
    <t>mittlere Aufenthaltsdauer der Kühe in der Mutter-Kalb-Gruppe [Tage]</t>
  </si>
  <si>
    <t>Anzahl Kälber je Amme (ohne Zwillingsgeburten) bzw. Amme-Kalb-Verhältnis = 1:n</t>
  </si>
  <si>
    <t>Stallplätze Ammen-Anlern-Gruppe</t>
  </si>
  <si>
    <t>Aufenthaltsdauer in der Ammen-Anlern-Gruppe [Tage]</t>
  </si>
  <si>
    <t>Anzahl Stallplätze Mutter-Kalb-Box</t>
  </si>
  <si>
    <t>Anzahl Stallplätze Ammen-Anlern-Box</t>
  </si>
  <si>
    <t>Stallplätze große Ammengruppe</t>
  </si>
  <si>
    <t>Mindestalter des Kalbes bei Ausstallen aus der großen Ammengruppe [Tage]</t>
  </si>
  <si>
    <t>Stallplätze Ammen-Absetzergruppe</t>
  </si>
  <si>
    <t>Aufenthaltsdauer in der Ammen-Absetzer-Gruppe [Tage]</t>
  </si>
  <si>
    <t>50 % bis 30 % Reserveplätze</t>
  </si>
  <si>
    <t>Anzahl Stallplätze Ammen-Absetzer-Box</t>
  </si>
  <si>
    <t>Anzahl Stallplätze Kälbergruppe</t>
  </si>
  <si>
    <t>Stallplätze jüngere Absetzergruppe</t>
  </si>
  <si>
    <t>Anzahl Stallplätze "jüngere Absetzer"</t>
  </si>
  <si>
    <t>Anzahl Stallplätze "ältere Absetzer"</t>
  </si>
  <si>
    <t xml:space="preserve">Stallplätze für Laktierende </t>
  </si>
  <si>
    <t>mittlere Aufenthaltsdauer Nicht-Ammen</t>
  </si>
  <si>
    <t>mittlere Aufenthaltsdauer Ammen 1</t>
  </si>
  <si>
    <t>mittlere Aufenthaltsdauer Ammen 2</t>
  </si>
  <si>
    <t xml:space="preserve">Ammenaufzucht Herdengröße 90 Tiere </t>
  </si>
  <si>
    <t xml:space="preserve">Ammenaufzucht Herdengröße 1500 Tiere </t>
  </si>
  <si>
    <t>Anzahl Stallplätze große Ammenbox</t>
  </si>
  <si>
    <r>
      <t>Aufenthaltsdauer im Stall</t>
    </r>
    <r>
      <rPr>
        <vertAlign val="superscript"/>
        <sz val="11"/>
        <color theme="1"/>
        <rFont val="Calibri"/>
        <family val="2"/>
        <scheme val="minor"/>
      </rPr>
      <t>4</t>
    </r>
  </si>
  <si>
    <r>
      <rPr>
        <i/>
        <vertAlign val="superscript"/>
        <sz val="10"/>
        <color theme="1"/>
        <rFont val="Calibri"/>
        <family val="2"/>
        <scheme val="minor"/>
      </rPr>
      <t>4</t>
    </r>
    <r>
      <rPr>
        <i/>
        <sz val="10"/>
        <color theme="1"/>
        <rFont val="Calibri"/>
        <family val="2"/>
        <scheme val="minor"/>
      </rPr>
      <t xml:space="preserve"> = Alter bei Ausstallung (z. B. Erstkalbealter) minus Alter bei Einstallung (z. B. Absetzen)</t>
    </r>
  </si>
  <si>
    <t xml:space="preserve">50 % bis 30 % Reserveplätze </t>
  </si>
  <si>
    <r>
      <t>Wie viele Kälber (n) sollen von</t>
    </r>
    <r>
      <rPr>
        <b/>
        <sz val="11"/>
        <rFont val="Calibri"/>
        <family val="2"/>
        <scheme val="minor"/>
      </rPr>
      <t xml:space="preserve"> einer Amme</t>
    </r>
    <r>
      <rPr>
        <sz val="11"/>
        <rFont val="Calibri"/>
        <family val="2"/>
        <scheme val="minor"/>
      </rPr>
      <t xml:space="preserve"> versorgt werden</t>
    </r>
  </si>
  <si>
    <r>
      <t xml:space="preserve">Wie viele Tage liegen zwischen der </t>
    </r>
    <r>
      <rPr>
        <b/>
        <sz val="11"/>
        <rFont val="Calibri"/>
        <family val="2"/>
        <scheme val="minor"/>
      </rPr>
      <t>ersten</t>
    </r>
    <r>
      <rPr>
        <sz val="11"/>
        <rFont val="Calibri"/>
        <family val="2"/>
        <scheme val="minor"/>
      </rPr>
      <t xml:space="preserve"> und </t>
    </r>
    <r>
      <rPr>
        <b/>
        <sz val="11"/>
        <rFont val="Calibri"/>
        <family val="2"/>
        <scheme val="minor"/>
      </rPr>
      <t>letzen</t>
    </r>
    <r>
      <rPr>
        <sz val="11"/>
        <rFont val="Calibri"/>
        <family val="2"/>
        <scheme val="minor"/>
      </rPr>
      <t xml:space="preserve"> Kalbung einer Gruppe aus einer Amme und n Kälbern</t>
    </r>
  </si>
  <si>
    <r>
      <t xml:space="preserve">Wie viele Tage verbringen das </t>
    </r>
    <r>
      <rPr>
        <b/>
        <sz val="11"/>
        <rFont val="Calibri"/>
        <family val="2"/>
        <scheme val="minor"/>
      </rPr>
      <t>jüngste</t>
    </r>
    <r>
      <rPr>
        <sz val="11"/>
        <rFont val="Calibri"/>
        <family val="2"/>
        <scheme val="minor"/>
      </rPr>
      <t xml:space="preserve"> und</t>
    </r>
    <r>
      <rPr>
        <b/>
        <sz val="11"/>
        <rFont val="Calibri"/>
        <family val="2"/>
        <scheme val="minor"/>
      </rPr>
      <t xml:space="preserve"> älteste Kalb</t>
    </r>
    <r>
      <rPr>
        <sz val="11"/>
        <rFont val="Calibri"/>
        <family val="2"/>
        <scheme val="minor"/>
      </rPr>
      <t xml:space="preserve"> in der Mutter-Kalb-Gruppe? (Annahme: der Abstand zwischen 2 Kalbungen ist immer gleich)</t>
    </r>
  </si>
  <si>
    <r>
      <t xml:space="preserve">Wie viele Tage verbringen die </t>
    </r>
    <r>
      <rPr>
        <b/>
        <sz val="11"/>
        <rFont val="Calibri"/>
        <family val="2"/>
        <scheme val="minor"/>
      </rPr>
      <t>Kühe</t>
    </r>
    <r>
      <rPr>
        <sz val="11"/>
        <rFont val="Calibri"/>
        <family val="2"/>
        <scheme val="minor"/>
      </rPr>
      <t xml:space="preserve"> im Mittel in der Mutter-Kalb-Gruppe</t>
    </r>
  </si>
  <si>
    <r>
      <t xml:space="preserve">Ab welchem Alter soll das Absetzen </t>
    </r>
    <r>
      <rPr>
        <b/>
        <sz val="11"/>
        <rFont val="Calibri"/>
        <family val="2"/>
        <scheme val="minor"/>
      </rPr>
      <t>frühestens</t>
    </r>
    <r>
      <rPr>
        <sz val="11"/>
        <rFont val="Calibri"/>
        <family val="2"/>
        <scheme val="minor"/>
      </rPr>
      <t xml:space="preserve"> beginnen (jüngstes Kalb einer Ammen-Kalb-Gruppe)</t>
    </r>
  </si>
  <si>
    <t>Aufenthaltsdauer in der großen Ammengruppe [Tage]</t>
  </si>
  <si>
    <r>
      <t xml:space="preserve">Wie viele Tagen sollen für das </t>
    </r>
    <r>
      <rPr>
        <b/>
        <sz val="11"/>
        <rFont val="Calibri"/>
        <family val="2"/>
        <scheme val="minor"/>
      </rPr>
      <t>Absetzen</t>
    </r>
    <r>
      <rPr>
        <sz val="11"/>
        <rFont val="Calibri"/>
        <family val="2"/>
        <scheme val="minor"/>
      </rPr>
      <t xml:space="preserve"> insgesamt eingeplant werden</t>
    </r>
  </si>
  <si>
    <t>Aufenthaltsdauer der Kuh im Abkalbebereich [Tage]</t>
  </si>
  <si>
    <t>Berechnung</t>
  </si>
  <si>
    <t>Vorlage zur Berechnung der erforderlichen Stallplätze in der Ammenaufzucht</t>
  </si>
  <si>
    <t>Anzahl Stallplätze Laktierende</t>
  </si>
  <si>
    <t>Stallplätze ältere Absetzergruppe</t>
  </si>
  <si>
    <t>Remontierungsrate [%]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</si>
</sst>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  <font>
      <sz val="11"/>
      <color theme="4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color rgb="FF70AD47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vertAlign val="superscript"/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7" tint="-0.249977111117893"/>
      <name val="Calibri"/>
      <family val="2"/>
      <scheme val="minor"/>
    </font>
    <font>
      <i/>
      <vertAlign val="superscript"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vertAlign val="superscript"/>
      <sz val="10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0070C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94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4" borderId="0" xfId="0" applyFont="1" applyFill="1" applyAlignment="1">
      <alignment horizontal="center" vertical="center"/>
    </xf>
    <xf numFmtId="2" fontId="5" fillId="5" borderId="5" xfId="0" applyNumberFormat="1" applyFont="1" applyFill="1" applyBorder="1" applyAlignment="1">
      <alignment horizontal="center" vertical="center"/>
    </xf>
    <xf numFmtId="1" fontId="5" fillId="5" borderId="5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1" fontId="4" fillId="0" borderId="0" xfId="0" applyNumberFormat="1" applyFont="1" applyFill="1" applyBorder="1" applyAlignment="1">
      <alignment horizontal="center" vertical="center"/>
    </xf>
    <xf numFmtId="0" fontId="0" fillId="3" borderId="0" xfId="0" applyFill="1" applyAlignment="1">
      <alignment vertical="center"/>
    </xf>
    <xf numFmtId="1" fontId="1" fillId="5" borderId="5" xfId="0" applyNumberFormat="1" applyFont="1" applyFill="1" applyBorder="1" applyAlignment="1">
      <alignment horizontal="center" vertical="center"/>
    </xf>
    <xf numFmtId="0" fontId="8" fillId="0" borderId="3" xfId="0" applyFont="1" applyBorder="1" applyAlignment="1">
      <alignment horizontal="left" vertical="center"/>
    </xf>
    <xf numFmtId="0" fontId="0" fillId="4" borderId="0" xfId="0" applyFill="1" applyAlignment="1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8" fillId="0" borderId="0" xfId="0" applyFont="1" applyBorder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164" fontId="12" fillId="3" borderId="0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4" fillId="0" borderId="0" xfId="0" quotePrefix="1" applyFont="1" applyFill="1" applyAlignment="1">
      <alignment vertical="center"/>
    </xf>
    <xf numFmtId="0" fontId="4" fillId="0" borderId="0" xfId="0" applyFont="1" applyFill="1" applyAlignment="1">
      <alignment vertical="center" wrapText="1"/>
    </xf>
    <xf numFmtId="0" fontId="4" fillId="0" borderId="9" xfId="0" quotePrefix="1" applyFont="1" applyFill="1" applyBorder="1" applyAlignment="1">
      <alignment horizontal="left" vertical="center"/>
    </xf>
    <xf numFmtId="0" fontId="4" fillId="0" borderId="6" xfId="0" applyFont="1" applyFill="1" applyBorder="1" applyAlignment="1">
      <alignment horizontal="left" vertical="center" wrapText="1"/>
    </xf>
    <xf numFmtId="0" fontId="4" fillId="0" borderId="9" xfId="0" applyFont="1" applyFill="1" applyBorder="1" applyAlignment="1">
      <alignment horizontal="left" vertical="center" wrapText="1"/>
    </xf>
    <xf numFmtId="0" fontId="0" fillId="0" borderId="0" xfId="0" applyFont="1" applyFill="1" applyAlignment="1">
      <alignment vertical="center"/>
    </xf>
    <xf numFmtId="0" fontId="13" fillId="0" borderId="3" xfId="0" applyFont="1" applyBorder="1" applyAlignment="1">
      <alignment horizontal="left" vertical="center"/>
    </xf>
    <xf numFmtId="0" fontId="14" fillId="0" borderId="0" xfId="0" applyFont="1" applyBorder="1" applyAlignment="1">
      <alignment vertical="center"/>
    </xf>
    <xf numFmtId="0" fontId="14" fillId="0" borderId="0" xfId="0" applyFont="1" applyAlignment="1">
      <alignment vertical="center"/>
    </xf>
    <xf numFmtId="0" fontId="16" fillId="0" borderId="5" xfId="0" quotePrefix="1" applyFont="1" applyFill="1" applyBorder="1" applyAlignment="1">
      <alignment horizontal="left" vertical="center"/>
    </xf>
    <xf numFmtId="0" fontId="16" fillId="0" borderId="5" xfId="0" quotePrefix="1" applyFont="1" applyFill="1" applyBorder="1" applyAlignment="1">
      <alignment vertical="center"/>
    </xf>
    <xf numFmtId="0" fontId="16" fillId="0" borderId="8" xfId="0" quotePrefix="1" applyFont="1" applyFill="1" applyBorder="1" applyAlignment="1">
      <alignment vertical="center"/>
    </xf>
    <xf numFmtId="0" fontId="16" fillId="0" borderId="8" xfId="0" quotePrefix="1" applyFont="1" applyFill="1" applyBorder="1" applyAlignment="1">
      <alignment vertical="center" wrapText="1"/>
    </xf>
    <xf numFmtId="0" fontId="17" fillId="0" borderId="5" xfId="0" quotePrefix="1" applyFont="1" applyFill="1" applyBorder="1" applyAlignment="1">
      <alignment vertical="center"/>
    </xf>
    <xf numFmtId="0" fontId="18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2" fillId="2" borderId="4" xfId="0" applyFont="1" applyFill="1" applyBorder="1" applyAlignment="1">
      <alignment horizontal="left" vertical="top" wrapText="1"/>
    </xf>
    <xf numFmtId="0" fontId="4" fillId="0" borderId="0" xfId="0" applyFont="1" applyAlignment="1">
      <alignment horizontal="center" vertical="center"/>
    </xf>
    <xf numFmtId="0" fontId="16" fillId="0" borderId="9" xfId="0" quotePrefix="1" applyFont="1" applyFill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3" xfId="0" applyFont="1" applyBorder="1" applyAlignment="1">
      <alignment vertical="center"/>
    </xf>
    <xf numFmtId="1" fontId="5" fillId="0" borderId="0" xfId="0" applyNumberFormat="1" applyFont="1" applyFill="1" applyAlignment="1">
      <alignment horizontal="center" vertical="center"/>
    </xf>
    <xf numFmtId="0" fontId="7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5" fillId="5" borderId="0" xfId="0" applyFont="1" applyFill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1" fontId="5" fillId="5" borderId="0" xfId="0" applyNumberFormat="1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2" fillId="2" borderId="4" xfId="0" applyFont="1" applyFill="1" applyBorder="1" applyAlignment="1">
      <alignment horizontal="left" vertical="top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2" fillId="2" borderId="2" xfId="0" applyFont="1" applyFill="1" applyBorder="1" applyAlignment="1">
      <alignment vertical="top" wrapText="1"/>
    </xf>
    <xf numFmtId="0" fontId="20" fillId="0" borderId="0" xfId="0" applyFont="1" applyAlignment="1"/>
    <xf numFmtId="0" fontId="2" fillId="2" borderId="2" xfId="0" applyFont="1" applyFill="1" applyBorder="1" applyAlignment="1">
      <alignment horizontal="left" vertical="top"/>
    </xf>
    <xf numFmtId="0" fontId="2" fillId="2" borderId="4" xfId="0" applyFont="1" applyFill="1" applyBorder="1" applyAlignment="1">
      <alignment horizontal="left" vertical="top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2" borderId="2" xfId="0" applyFont="1" applyFill="1" applyBorder="1" applyAlignment="1">
      <alignment horizontal="left" vertical="top" wrapText="1"/>
    </xf>
    <xf numFmtId="0" fontId="2" fillId="2" borderId="4" xfId="0" applyFont="1" applyFill="1" applyBorder="1" applyAlignment="1">
      <alignment horizontal="left" vertical="top" wrapText="1"/>
    </xf>
    <xf numFmtId="0" fontId="4" fillId="0" borderId="0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10" fillId="0" borderId="3" xfId="0" quotePrefix="1" applyFont="1" applyFill="1" applyBorder="1" applyAlignment="1">
      <alignment horizontal="center" vertical="center" wrapText="1"/>
    </xf>
    <xf numFmtId="0" fontId="10" fillId="0" borderId="0" xfId="0" quotePrefix="1" applyFont="1" applyFill="1" applyBorder="1" applyAlignment="1">
      <alignment horizontal="center" vertical="center" wrapText="1"/>
    </xf>
    <xf numFmtId="0" fontId="10" fillId="0" borderId="5" xfId="0" quotePrefix="1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left" vertical="top" wrapText="1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0" fillId="0" borderId="3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4" fillId="0" borderId="3" xfId="0" applyFont="1" applyBorder="1" applyAlignment="1">
      <alignment horizontal="center" vertical="top" wrapText="1"/>
    </xf>
    <xf numFmtId="0" fontId="4" fillId="0" borderId="0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1419224</xdr:colOff>
      <xdr:row>5</xdr:row>
      <xdr:rowOff>107209</xdr:rowOff>
    </xdr:from>
    <xdr:ext cx="1924050" cy="35845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Textfeld 1">
              <a:extLst>
                <a:ext uri="{FF2B5EF4-FFF2-40B4-BE49-F238E27FC236}">
                  <a16:creationId xmlns:a16="http://schemas.microsoft.com/office/drawing/2014/main" id="{00000000-0008-0000-0000-000002000000}"/>
                </a:ext>
              </a:extLst>
            </xdr:cNvPr>
            <xdr:cNvSpPr txBox="1"/>
          </xdr:nvSpPr>
          <xdr:spPr>
            <a:xfrm rot="10800000" flipV="1">
              <a:off x="8239124" y="869209"/>
              <a:ext cx="1924050" cy="35845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de-DE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de-DE" sz="1100" b="0" i="1">
                            <a:latin typeface="Cambria Math" panose="02040503050406030204" pitchFamily="18" charset="0"/>
                          </a:rPr>
                          <m:t>𝑇𝑎𝑔𝑒</m:t>
                        </m:r>
                        <m:r>
                          <a:rPr lang="de-DE" sz="11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de-DE" sz="1100" b="0" i="1">
                            <a:latin typeface="Cambria Math" panose="02040503050406030204" pitchFamily="18" charset="0"/>
                          </a:rPr>
                          <m:t>𝑖𝑚</m:t>
                        </m:r>
                        <m:r>
                          <a:rPr lang="de-DE" sz="11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de-DE" sz="1100" b="0" i="1">
                            <a:latin typeface="Cambria Math" panose="02040503050406030204" pitchFamily="18" charset="0"/>
                          </a:rPr>
                          <m:t>𝐽𝑎h𝑟</m:t>
                        </m:r>
                      </m:num>
                      <m:den>
                        <m:r>
                          <a:rPr lang="de-DE" sz="1100" b="0" i="1">
                            <a:latin typeface="Cambria Math" panose="02040503050406030204" pitchFamily="18" charset="0"/>
                          </a:rPr>
                          <m:t>𝑀𝑖𝑡𝑡𝑙𝑒𝑟𝑒</m:t>
                        </m:r>
                        <m:r>
                          <a:rPr lang="de-DE" sz="11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de-DE" sz="1100" b="0" i="1">
                            <a:latin typeface="Cambria Math" panose="02040503050406030204" pitchFamily="18" charset="0"/>
                          </a:rPr>
                          <m:t>𝑍𝑤𝑖𝑠𝑐h𝑒𝑛𝑘𝑎𝑙𝑏𝑒𝑧𝑒𝑖𝑡</m:t>
                        </m:r>
                      </m:den>
                    </m:f>
                  </m:oMath>
                </m:oMathPara>
              </a14:m>
              <a:endParaRPr lang="de-DE" sz="1100"/>
            </a:p>
          </xdr:txBody>
        </xdr:sp>
      </mc:Choice>
      <mc:Fallback xmlns="">
        <xdr:sp macro="" textlink="">
          <xdr:nvSpPr>
            <xdr:cNvPr id="2" name="Textfeld 1">
              <a:extLst>
                <a:ext uri="{FF2B5EF4-FFF2-40B4-BE49-F238E27FC236}">
                  <a16:creationId xmlns:a16="http://schemas.microsoft.com/office/drawing/2014/main" id="{85FE1514-4E8D-4354-822C-5E5CAACA5C7E}"/>
                </a:ext>
              </a:extLst>
            </xdr:cNvPr>
            <xdr:cNvSpPr txBox="1"/>
          </xdr:nvSpPr>
          <xdr:spPr>
            <a:xfrm rot="10800000" flipV="1">
              <a:off x="8239124" y="869209"/>
              <a:ext cx="1924050" cy="35845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:r>
                <a:rPr lang="de-DE" sz="1100" i="0">
                  <a:latin typeface="Cambria Math" panose="02040503050406030204" pitchFamily="18" charset="0"/>
                </a:rPr>
                <a:t>(</a:t>
              </a:r>
              <a:r>
                <a:rPr lang="de-DE" sz="1100" b="0" i="0">
                  <a:latin typeface="Cambria Math" panose="02040503050406030204" pitchFamily="18" charset="0"/>
                </a:rPr>
                <a:t>𝑇𝑎𝑔𝑒 𝑖𝑚 𝐽𝑎ℎ𝑟)/(𝑀𝑖𝑡𝑡𝑙𝑒𝑟𝑒 𝑍𝑤𝑖𝑠𝑐ℎ𝑒𝑛𝑘𝑎𝑙𝑏𝑒𝑧𝑒𝑖𝑡)</a:t>
              </a:r>
              <a:endParaRPr lang="de-DE" sz="1100"/>
            </a:p>
          </xdr:txBody>
        </xdr:sp>
      </mc:Fallback>
    </mc:AlternateContent>
    <xdr:clientData/>
  </xdr:oneCellAnchor>
  <xdr:oneCellAnchor>
    <xdr:from>
      <xdr:col>5</xdr:col>
      <xdr:colOff>880533</xdr:colOff>
      <xdr:row>8</xdr:row>
      <xdr:rowOff>101071</xdr:rowOff>
    </xdr:from>
    <xdr:ext cx="3068019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" name="Textfeld 2">
              <a:extLst>
                <a:ext uri="{FF2B5EF4-FFF2-40B4-BE49-F238E27FC236}">
                  <a16:creationId xmlns:a16="http://schemas.microsoft.com/office/drawing/2014/main" id="{00000000-0008-0000-0000-000003000000}"/>
                </a:ext>
              </a:extLst>
            </xdr:cNvPr>
            <xdr:cNvSpPr txBox="1"/>
          </xdr:nvSpPr>
          <xdr:spPr>
            <a:xfrm>
              <a:off x="7700433" y="1463146"/>
              <a:ext cx="3068019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de-DE" sz="1100" b="0" i="1">
                        <a:latin typeface="Cambria Math" panose="02040503050406030204" pitchFamily="18" charset="0"/>
                      </a:rPr>
                      <m:t>𝐴𝑏𝑘𝑎𝑙𝑏𝑢𝑛𝑔𝑒𝑛</m:t>
                    </m:r>
                    <m:r>
                      <a:rPr lang="de-DE" sz="1100" b="0" i="1">
                        <a:latin typeface="Cambria Math" panose="02040503050406030204" pitchFamily="18" charset="0"/>
                      </a:rPr>
                      <m:t> </m:t>
                    </m:r>
                    <m:r>
                      <a:rPr lang="de-DE" sz="1100" b="0" i="1">
                        <a:latin typeface="Cambria Math" panose="02040503050406030204" pitchFamily="18" charset="0"/>
                      </a:rPr>
                      <m:t>𝐾𝑢h</m:t>
                    </m:r>
                    <m:r>
                      <a:rPr lang="de-DE" sz="1100" b="0" i="1">
                        <a:latin typeface="Cambria Math" panose="02040503050406030204" pitchFamily="18" charset="0"/>
                      </a:rPr>
                      <m:t>/</m:t>
                    </m:r>
                    <m:r>
                      <a:rPr lang="de-DE" sz="1100" b="0" i="1">
                        <a:latin typeface="Cambria Math" panose="02040503050406030204" pitchFamily="18" charset="0"/>
                      </a:rPr>
                      <m:t>𝐽𝑎h𝑟</m:t>
                    </m:r>
                    <m:r>
                      <a:rPr lang="de-DE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×</m:t>
                    </m:r>
                    <m:r>
                      <a:rPr lang="de-DE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𝐴𝑛𝑧𝑎h𝑙</m:t>
                    </m:r>
                    <m:r>
                      <a:rPr lang="de-DE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 </m:t>
                    </m:r>
                    <m:r>
                      <a:rPr lang="de-DE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𝑑𝑒𝑟</m:t>
                    </m:r>
                    <m:r>
                      <a:rPr lang="de-DE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 </m:t>
                    </m:r>
                    <m:r>
                      <a:rPr lang="de-DE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𝑀𝑖𝑙𝑐h𝑘</m:t>
                    </m:r>
                    <m:r>
                      <a:rPr lang="de-DE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ü</m:t>
                    </m:r>
                    <m:r>
                      <a:rPr lang="de-DE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h𝑒</m:t>
                    </m:r>
                  </m:oMath>
                </m:oMathPara>
              </a14:m>
              <a:endParaRPr lang="de-DE" sz="1100"/>
            </a:p>
          </xdr:txBody>
        </xdr:sp>
      </mc:Choice>
      <mc:Fallback xmlns="">
        <xdr:sp macro="" textlink="">
          <xdr:nvSpPr>
            <xdr:cNvPr id="3" name="Textfeld 2">
              <a:extLst>
                <a:ext uri="{FF2B5EF4-FFF2-40B4-BE49-F238E27FC236}">
                  <a16:creationId xmlns:a16="http://schemas.microsoft.com/office/drawing/2014/main" id="{34D54DBD-A023-41CE-A99F-99B96D09BC99}"/>
                </a:ext>
              </a:extLst>
            </xdr:cNvPr>
            <xdr:cNvSpPr txBox="1"/>
          </xdr:nvSpPr>
          <xdr:spPr>
            <a:xfrm>
              <a:off x="7700433" y="1463146"/>
              <a:ext cx="3068019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de-DE" sz="1100" b="0" i="0">
                  <a:latin typeface="Cambria Math" panose="02040503050406030204" pitchFamily="18" charset="0"/>
                </a:rPr>
                <a:t>𝐴𝑏𝑘𝑎𝑙𝑏𝑢𝑛𝑔𝑒𝑛 𝐾𝑢ℎ/𝐽𝑎ℎ𝑟</a:t>
              </a:r>
              <a:r>
                <a:rPr lang="de-DE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×𝐴𝑛𝑧𝑎ℎ𝑙 𝑑𝑒𝑟 𝑀𝑖𝑙𝑐ℎ𝑘üℎ𝑒</a:t>
              </a:r>
              <a:endParaRPr lang="de-DE" sz="1100"/>
            </a:p>
          </xdr:txBody>
        </xdr:sp>
      </mc:Fallback>
    </mc:AlternateContent>
    <xdr:clientData/>
  </xdr:oneCellAnchor>
  <xdr:oneCellAnchor>
    <xdr:from>
      <xdr:col>4</xdr:col>
      <xdr:colOff>2409824</xdr:colOff>
      <xdr:row>10</xdr:row>
      <xdr:rowOff>142590</xdr:rowOff>
    </xdr:from>
    <xdr:ext cx="4781549" cy="35112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" name="Textfeld 3">
              <a:extLst>
                <a:ext uri="{FF2B5EF4-FFF2-40B4-BE49-F238E27FC236}">
                  <a16:creationId xmlns:a16="http://schemas.microsoft.com/office/drawing/2014/main" id="{00000000-0008-0000-0000-000004000000}"/>
                </a:ext>
              </a:extLst>
            </xdr:cNvPr>
            <xdr:cNvSpPr txBox="1"/>
          </xdr:nvSpPr>
          <xdr:spPr>
            <a:xfrm rot="10800000" flipV="1">
              <a:off x="9077324" y="2123790"/>
              <a:ext cx="4781549" cy="35112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de-DE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de-DE" sz="1100" b="0" i="1">
                            <a:latin typeface="Cambria Math" panose="02040503050406030204" pitchFamily="18" charset="0"/>
                          </a:rPr>
                          <m:t>𝐴𝑛𝑧𝑎h𝑙</m:t>
                        </m:r>
                        <m:r>
                          <a:rPr lang="de-DE" sz="11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de-DE" sz="1100" b="0" i="1">
                            <a:latin typeface="Cambria Math" panose="02040503050406030204" pitchFamily="18" charset="0"/>
                          </a:rPr>
                          <m:t>𝐴𝑏𝑘𝑎𝑙𝑏𝑢𝑛𝑔𝑒𝑛</m:t>
                        </m:r>
                        <m:r>
                          <a:rPr lang="de-DE" sz="1100" b="0" i="1">
                            <a:latin typeface="Cambria Math" panose="02040503050406030204" pitchFamily="18" charset="0"/>
                          </a:rPr>
                          <m:t>/</m:t>
                        </m:r>
                        <m:r>
                          <a:rPr lang="de-DE" sz="1100" b="0" i="1">
                            <a:latin typeface="Cambria Math" panose="02040503050406030204" pitchFamily="18" charset="0"/>
                          </a:rPr>
                          <m:t>𝐽𝑎h𝑟</m:t>
                        </m:r>
                      </m:num>
                      <m:den>
                        <m:r>
                          <a:rPr lang="de-DE" sz="1100" b="0" i="1">
                            <a:latin typeface="Cambria Math" panose="02040503050406030204" pitchFamily="18" charset="0"/>
                          </a:rPr>
                          <m:t>𝑇𝑎𝑔𝑒</m:t>
                        </m:r>
                        <m:r>
                          <a:rPr lang="de-DE" sz="11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de-DE" sz="1100" b="0" i="1">
                            <a:latin typeface="Cambria Math" panose="02040503050406030204" pitchFamily="18" charset="0"/>
                          </a:rPr>
                          <m:t>𝑖𝑚</m:t>
                        </m:r>
                        <m:r>
                          <a:rPr lang="de-DE" sz="11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de-DE" sz="1100" b="0" i="1">
                            <a:latin typeface="Cambria Math" panose="02040503050406030204" pitchFamily="18" charset="0"/>
                          </a:rPr>
                          <m:t>𝐽𝑎h𝑟</m:t>
                        </m:r>
                        <m:r>
                          <a:rPr lang="de-DE" sz="11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de-DE" sz="1100" b="0" i="1">
                            <a:latin typeface="Cambria Math" panose="02040503050406030204" pitchFamily="18" charset="0"/>
                          </a:rPr>
                          <m:t>𝑚𝑖𝑡</m:t>
                        </m:r>
                        <m:r>
                          <a:rPr lang="de-DE" sz="11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de-DE" sz="1100" b="0" i="1">
                            <a:latin typeface="Cambria Math" panose="02040503050406030204" pitchFamily="18" charset="0"/>
                          </a:rPr>
                          <m:t>𝐴𝑏𝑘𝑎𝑙𝑏𝑢𝑛𝑔𝑒𝑛</m:t>
                        </m:r>
                      </m:den>
                    </m:f>
                  </m:oMath>
                </m:oMathPara>
              </a14:m>
              <a:endParaRPr lang="de-DE" sz="1100"/>
            </a:p>
          </xdr:txBody>
        </xdr:sp>
      </mc:Choice>
      <mc:Fallback xmlns="">
        <xdr:sp macro="" textlink="">
          <xdr:nvSpPr>
            <xdr:cNvPr id="4" name="Textfeld 3">
              <a:extLst>
                <a:ext uri="{FF2B5EF4-FFF2-40B4-BE49-F238E27FC236}">
                  <a16:creationId xmlns:a16="http://schemas.microsoft.com/office/drawing/2014/main" id="{00000000-0008-0000-0000-000004000000}"/>
                </a:ext>
              </a:extLst>
            </xdr:cNvPr>
            <xdr:cNvSpPr txBox="1"/>
          </xdr:nvSpPr>
          <xdr:spPr>
            <a:xfrm rot="10800000" flipV="1">
              <a:off x="9077324" y="2123790"/>
              <a:ext cx="4781549" cy="35112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lang="de-DE" sz="1100" i="0">
                  <a:latin typeface="Cambria Math" panose="02040503050406030204" pitchFamily="18" charset="0"/>
                </a:rPr>
                <a:t>(</a:t>
              </a:r>
              <a:r>
                <a:rPr lang="de-DE" sz="1100" b="0" i="0">
                  <a:latin typeface="Cambria Math" panose="02040503050406030204" pitchFamily="18" charset="0"/>
                </a:rPr>
                <a:t>𝐴𝑛𝑧𝑎ℎ𝑙 𝐴𝑏𝑘𝑎𝑙𝑏𝑢𝑛𝑔𝑒𝑛/𝐽𝑎ℎ𝑟)/(𝑇𝑎𝑔𝑒 𝑖𝑚 𝐽𝑎ℎ𝑟 𝑚𝑖𝑡 𝐴𝑏𝑘𝑎𝑙𝑏𝑢𝑛𝑔𝑒𝑛)</a:t>
              </a:r>
              <a:endParaRPr lang="de-DE" sz="1100"/>
            </a:p>
          </xdr:txBody>
        </xdr:sp>
      </mc:Fallback>
    </mc:AlternateContent>
    <xdr:clientData/>
  </xdr:oneCellAnchor>
  <xdr:oneCellAnchor>
    <xdr:from>
      <xdr:col>5</xdr:col>
      <xdr:colOff>676275</xdr:colOff>
      <xdr:row>12</xdr:row>
      <xdr:rowOff>119062</xdr:rowOff>
    </xdr:from>
    <xdr:ext cx="3493008" cy="165366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" name="Textfeld 4">
              <a:extLst>
                <a:ext uri="{FF2B5EF4-FFF2-40B4-BE49-F238E27FC236}">
                  <a16:creationId xmlns:a16="http://schemas.microsoft.com/office/drawing/2014/main" id="{00000000-0008-0000-0000-000005000000}"/>
                </a:ext>
              </a:extLst>
            </xdr:cNvPr>
            <xdr:cNvSpPr txBox="1"/>
          </xdr:nvSpPr>
          <xdr:spPr>
            <a:xfrm>
              <a:off x="9753600" y="2700337"/>
              <a:ext cx="3493008" cy="16536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de-DE" sz="1100" b="0" i="1">
                  <a:latin typeface="Cambria Math" panose="02040503050406030204" pitchFamily="18" charset="0"/>
                  <a:ea typeface="Cambria Math" panose="02040503050406030204" pitchFamily="18" charset="0"/>
                </a:rPr>
                <a:t>Anzahl</a:t>
              </a:r>
              <a:r>
                <a:rPr lang="de-DE" sz="1100" b="0" i="1" baseline="0">
                  <a:latin typeface="Cambria Math" panose="02040503050406030204" pitchFamily="18" charset="0"/>
                  <a:ea typeface="Cambria Math" panose="02040503050406030204" pitchFamily="18" charset="0"/>
                </a:rPr>
                <a:t> Abkalbungen/Tag</a:t>
              </a:r>
              <a14:m>
                <m:oMath xmlns:m="http://schemas.openxmlformats.org/officeDocument/2006/math">
                  <m:r>
                    <a:rPr lang="de-DE" sz="1100" b="0" i="1">
                      <a:latin typeface="Cambria Math" panose="02040503050406030204" pitchFamily="18" charset="0"/>
                      <a:ea typeface="Cambria Math" panose="02040503050406030204" pitchFamily="18" charset="0"/>
                    </a:rPr>
                    <m:t> ×</m:t>
                  </m:r>
                  <m:r>
                    <a:rPr lang="de-DE" sz="1100" b="0" i="1">
                      <a:latin typeface="Cambria Math" panose="02040503050406030204" pitchFamily="18" charset="0"/>
                      <a:ea typeface="Cambria Math" panose="02040503050406030204" pitchFamily="18" charset="0"/>
                    </a:rPr>
                    <m:t>𝑀𝑖𝑡𝑡𝑙𝑒𝑟𝑒</m:t>
                  </m:r>
                  <m:r>
                    <a:rPr lang="de-DE" sz="1100" b="0" i="1">
                      <a:latin typeface="Cambria Math" panose="02040503050406030204" pitchFamily="18" charset="0"/>
                      <a:ea typeface="Cambria Math" panose="02040503050406030204" pitchFamily="18" charset="0"/>
                    </a:rPr>
                    <m:t> </m:t>
                  </m:r>
                  <m:r>
                    <a:rPr lang="de-DE" sz="1100" b="0" i="1">
                      <a:latin typeface="Cambria Math" panose="02040503050406030204" pitchFamily="18" charset="0"/>
                      <a:ea typeface="Cambria Math" panose="02040503050406030204" pitchFamily="18" charset="0"/>
                    </a:rPr>
                    <m:t>𝐴𝑛𝑧𝑎h𝑙</m:t>
                  </m:r>
                  <m:r>
                    <a:rPr lang="de-DE" sz="1100" b="0" i="1">
                      <a:latin typeface="Cambria Math" panose="02040503050406030204" pitchFamily="18" charset="0"/>
                      <a:ea typeface="Cambria Math" panose="02040503050406030204" pitchFamily="18" charset="0"/>
                    </a:rPr>
                    <m:t> </m:t>
                  </m:r>
                  <m:r>
                    <a:rPr lang="de-DE" sz="1100" b="0" i="1">
                      <a:latin typeface="Cambria Math" panose="02040503050406030204" pitchFamily="18" charset="0"/>
                      <a:ea typeface="Cambria Math" panose="02040503050406030204" pitchFamily="18" charset="0"/>
                    </a:rPr>
                    <m:t>𝐾</m:t>
                  </m:r>
                  <m:r>
                    <a:rPr lang="de-DE" sz="1100" b="0" i="1">
                      <a:latin typeface="Cambria Math" panose="02040503050406030204" pitchFamily="18" charset="0"/>
                      <a:ea typeface="Cambria Math" panose="02040503050406030204" pitchFamily="18" charset="0"/>
                    </a:rPr>
                    <m:t>ä</m:t>
                  </m:r>
                  <m:r>
                    <a:rPr lang="de-DE" sz="1100" b="0" i="1">
                      <a:latin typeface="Cambria Math" panose="02040503050406030204" pitchFamily="18" charset="0"/>
                      <a:ea typeface="Cambria Math" panose="02040503050406030204" pitchFamily="18" charset="0"/>
                    </a:rPr>
                    <m:t>𝑙𝑏𝑒𝑟</m:t>
                  </m:r>
                  <m:r>
                    <a:rPr lang="de-DE" sz="1100" b="0" i="1">
                      <a:latin typeface="Cambria Math" panose="02040503050406030204" pitchFamily="18" charset="0"/>
                      <a:ea typeface="Cambria Math" panose="02040503050406030204" pitchFamily="18" charset="0"/>
                    </a:rPr>
                    <m:t>/</m:t>
                  </m:r>
                  <m:r>
                    <a:rPr lang="de-DE" sz="1100" b="0" i="1">
                      <a:latin typeface="Cambria Math" panose="02040503050406030204" pitchFamily="18" charset="0"/>
                      <a:ea typeface="Cambria Math" panose="02040503050406030204" pitchFamily="18" charset="0"/>
                    </a:rPr>
                    <m:t>𝐾𝑢h</m:t>
                  </m:r>
                </m:oMath>
              </a14:m>
              <a:endParaRPr lang="de-DE" sz="1100" i="1">
                <a:latin typeface="Cambria Math" panose="02040503050406030204" pitchFamily="18" charset="0"/>
                <a:ea typeface="Cambria Math" panose="02040503050406030204" pitchFamily="18" charset="0"/>
              </a:endParaRPr>
            </a:p>
          </xdr:txBody>
        </xdr:sp>
      </mc:Choice>
      <mc:Fallback xmlns="">
        <xdr:sp macro="" textlink="">
          <xdr:nvSpPr>
            <xdr:cNvPr id="5" name="Textfeld 4">
              <a:extLst>
                <a:ext uri="{FF2B5EF4-FFF2-40B4-BE49-F238E27FC236}">
                  <a16:creationId xmlns:a16="http://schemas.microsoft.com/office/drawing/2014/main" id="{00000000-0008-0000-0000-000005000000}"/>
                </a:ext>
              </a:extLst>
            </xdr:cNvPr>
            <xdr:cNvSpPr txBox="1"/>
          </xdr:nvSpPr>
          <xdr:spPr>
            <a:xfrm>
              <a:off x="9753600" y="2700337"/>
              <a:ext cx="3493008" cy="16536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de-DE" sz="1100" b="0" i="1">
                  <a:latin typeface="Cambria Math" panose="02040503050406030204" pitchFamily="18" charset="0"/>
                  <a:ea typeface="Cambria Math" panose="02040503050406030204" pitchFamily="18" charset="0"/>
                </a:rPr>
                <a:t>Anzahl</a:t>
              </a:r>
              <a:r>
                <a:rPr lang="de-DE" sz="1100" b="0" i="1" baseline="0">
                  <a:latin typeface="Cambria Math" panose="02040503050406030204" pitchFamily="18" charset="0"/>
                  <a:ea typeface="Cambria Math" panose="02040503050406030204" pitchFamily="18" charset="0"/>
                </a:rPr>
                <a:t> Abkalbungen/Tag</a:t>
              </a:r>
              <a:r>
                <a:rPr lang="de-DE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 ×𝑀𝑖𝑡𝑡𝑙𝑒𝑟𝑒 𝐴𝑛𝑧𝑎ℎ𝑙 𝐾ä𝑙𝑏𝑒𝑟/𝐾𝑢ℎ</a:t>
              </a:r>
              <a:endParaRPr lang="de-DE" sz="1100" i="1">
                <a:latin typeface="Cambria Math" panose="02040503050406030204" pitchFamily="18" charset="0"/>
                <a:ea typeface="Cambria Math" panose="02040503050406030204" pitchFamily="18" charset="0"/>
              </a:endParaRPr>
            </a:p>
          </xdr:txBody>
        </xdr:sp>
      </mc:Fallback>
    </mc:AlternateContent>
    <xdr:clientData/>
  </xdr:oneCellAnchor>
  <xdr:oneCellAnchor>
    <xdr:from>
      <xdr:col>5</xdr:col>
      <xdr:colOff>28575</xdr:colOff>
      <xdr:row>15</xdr:row>
      <xdr:rowOff>17992</xdr:rowOff>
    </xdr:from>
    <xdr:ext cx="4602694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" name="Textfeld 5">
              <a:extLst>
                <a:ext uri="{FF2B5EF4-FFF2-40B4-BE49-F238E27FC236}">
                  <a16:creationId xmlns:a16="http://schemas.microsoft.com/office/drawing/2014/main" id="{00000000-0008-0000-0000-000006000000}"/>
                </a:ext>
              </a:extLst>
            </xdr:cNvPr>
            <xdr:cNvSpPr txBox="1"/>
          </xdr:nvSpPr>
          <xdr:spPr>
            <a:xfrm>
              <a:off x="9324975" y="2904067"/>
              <a:ext cx="4602694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 algn="ctr"/>
              <a14:m>
                <m:oMath xmlns:m="http://schemas.openxmlformats.org/officeDocument/2006/math">
                  <m:r>
                    <a:rPr lang="de-DE" sz="1100" b="0" i="1">
                      <a:solidFill>
                        <a:sysClr val="windowText" lastClr="000000"/>
                      </a:solidFill>
                      <a:latin typeface="Cambria Math" panose="02040503050406030204" pitchFamily="18" charset="0"/>
                      <a:ea typeface="Cambria Math" panose="02040503050406030204" pitchFamily="18" charset="0"/>
                    </a:rPr>
                    <m:t>𝐴𝑛𝑧𝑎h𝑙</m:t>
                  </m:r>
                  <m:r>
                    <a:rPr lang="de-DE" sz="1100" b="0" i="1">
                      <a:solidFill>
                        <a:sysClr val="windowText" lastClr="000000"/>
                      </a:solidFill>
                      <a:latin typeface="Cambria Math" panose="02040503050406030204" pitchFamily="18" charset="0"/>
                      <a:ea typeface="Cambria Math" panose="02040503050406030204" pitchFamily="18" charset="0"/>
                    </a:rPr>
                    <m:t> </m:t>
                  </m:r>
                  <m:r>
                    <a:rPr lang="de-DE" sz="1100" b="0" i="1">
                      <a:solidFill>
                        <a:sysClr val="windowText" lastClr="000000"/>
                      </a:solidFill>
                      <a:latin typeface="Cambria Math" panose="02040503050406030204" pitchFamily="18" charset="0"/>
                      <a:ea typeface="Cambria Math" panose="02040503050406030204" pitchFamily="18" charset="0"/>
                    </a:rPr>
                    <m:t>𝐴𝑏𝑘𝑎𝑙𝑏𝑢𝑛𝑔𝑒𝑛</m:t>
                  </m:r>
                  <m:r>
                    <a:rPr lang="de-DE" sz="1100" b="0" i="1">
                      <a:solidFill>
                        <a:sysClr val="windowText" lastClr="000000"/>
                      </a:solidFill>
                      <a:latin typeface="Cambria Math" panose="02040503050406030204" pitchFamily="18" charset="0"/>
                      <a:ea typeface="Cambria Math" panose="02040503050406030204" pitchFamily="18" charset="0"/>
                    </a:rPr>
                    <m:t>/</m:t>
                  </m:r>
                  <m:r>
                    <a:rPr lang="de-DE" sz="1100" b="0" i="1">
                      <a:solidFill>
                        <a:sysClr val="windowText" lastClr="000000"/>
                      </a:solidFill>
                      <a:latin typeface="Cambria Math" panose="02040503050406030204" pitchFamily="18" charset="0"/>
                      <a:ea typeface="Cambria Math" panose="02040503050406030204" pitchFamily="18" charset="0"/>
                    </a:rPr>
                    <m:t>𝑇𝑎𝑔</m:t>
                  </m:r>
                  <m:r>
                    <a:rPr lang="de-DE" sz="1100" b="0" i="1">
                      <a:solidFill>
                        <a:sysClr val="windowText" lastClr="000000"/>
                      </a:solidFill>
                      <a:latin typeface="Cambria Math" panose="02040503050406030204" pitchFamily="18" charset="0"/>
                      <a:ea typeface="Cambria Math" panose="02040503050406030204" pitchFamily="18" charset="0"/>
                    </a:rPr>
                    <m:t>×</m:t>
                  </m:r>
                  <m:r>
                    <a:rPr lang="de-DE" sz="1100" b="0" i="1">
                      <a:solidFill>
                        <a:sysClr val="windowText" lastClr="000000"/>
                      </a:solidFill>
                      <a:latin typeface="Cambria Math" panose="02040503050406030204" pitchFamily="18" charset="0"/>
                      <a:ea typeface="Cambria Math" panose="02040503050406030204" pitchFamily="18" charset="0"/>
                    </a:rPr>
                    <m:t>𝐴𝑢𝑓𝑒𝑛𝑡h𝑎𝑙𝑡𝑠𝑑𝑎𝑢𝑒𝑟</m:t>
                  </m:r>
                  <m:r>
                    <a:rPr lang="de-DE" sz="1100" b="0" i="1">
                      <a:solidFill>
                        <a:sysClr val="windowText" lastClr="000000"/>
                      </a:solidFill>
                      <a:latin typeface="Cambria Math" panose="02040503050406030204" pitchFamily="18" charset="0"/>
                      <a:ea typeface="Cambria Math" panose="02040503050406030204" pitchFamily="18" charset="0"/>
                    </a:rPr>
                    <m:t> </m:t>
                  </m:r>
                  <m:r>
                    <a:rPr lang="de-DE" sz="1100" b="0" i="1">
                      <a:solidFill>
                        <a:sysClr val="windowText" lastClr="000000"/>
                      </a:solidFill>
                      <a:latin typeface="Cambria Math" panose="02040503050406030204" pitchFamily="18" charset="0"/>
                      <a:ea typeface="Cambria Math" panose="02040503050406030204" pitchFamily="18" charset="0"/>
                    </a:rPr>
                    <m:t>𝑖𝑚</m:t>
                  </m:r>
                  <m:r>
                    <a:rPr lang="de-DE" sz="1100" b="0" i="1">
                      <a:solidFill>
                        <a:sysClr val="windowText" lastClr="000000"/>
                      </a:solidFill>
                      <a:latin typeface="Cambria Math" panose="02040503050406030204" pitchFamily="18" charset="0"/>
                      <a:ea typeface="Cambria Math" panose="02040503050406030204" pitchFamily="18" charset="0"/>
                    </a:rPr>
                    <m:t> </m:t>
                  </m:r>
                  <m:r>
                    <a:rPr lang="de-DE" sz="1100" b="0" i="1">
                      <a:solidFill>
                        <a:sysClr val="windowText" lastClr="000000"/>
                      </a:solidFill>
                      <a:latin typeface="Cambria Math" panose="02040503050406030204" pitchFamily="18" charset="0"/>
                      <a:ea typeface="Cambria Math" panose="02040503050406030204" pitchFamily="18" charset="0"/>
                    </a:rPr>
                    <m:t>𝑆𝑡𝑎𝑙𝑙</m:t>
                  </m:r>
                  <m:r>
                    <a:rPr lang="de-DE" sz="1100" b="0" i="1">
                      <a:solidFill>
                        <a:sysClr val="windowText" lastClr="000000"/>
                      </a:solidFill>
                      <a:latin typeface="Cambria Math" panose="02040503050406030204" pitchFamily="18" charset="0"/>
                      <a:ea typeface="Cambria Math" panose="02040503050406030204" pitchFamily="18" charset="0"/>
                    </a:rPr>
                    <m:t> </m:t>
                  </m:r>
                </m:oMath>
              </a14:m>
              <a:r>
                <a:rPr lang="de-DE" sz="1100" i="1">
                  <a:solidFill>
                    <a:sysClr val="windowText" lastClr="000000"/>
                  </a:solidFill>
                </a:rPr>
                <a:t> </a:t>
              </a:r>
              <a14:m>
                <m:oMath xmlns:m="http://schemas.openxmlformats.org/officeDocument/2006/math">
                  <m:r>
                    <a:rPr lang="de-DE" sz="1100" b="0" i="1">
                      <a:solidFill>
                        <a:sysClr val="windowText" lastClr="000000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×</m:t>
                  </m:r>
                  <m:r>
                    <a:rPr lang="de-DE" sz="1100" b="0" i="1">
                      <a:solidFill>
                        <a:sysClr val="windowText" lastClr="000000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𝑅𝑒𝑠𝑒𝑟𝑣𝑒𝑝𝑙</m:t>
                  </m:r>
                  <m:r>
                    <a:rPr lang="de-DE" sz="1100" b="0" i="1">
                      <a:solidFill>
                        <a:sysClr val="windowText" lastClr="000000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ä</m:t>
                  </m:r>
                  <m:r>
                    <a:rPr lang="de-DE" sz="1100" b="0" i="1">
                      <a:solidFill>
                        <a:sysClr val="windowText" lastClr="000000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𝑡𝑧𝑒</m:t>
                  </m:r>
                </m:oMath>
              </a14:m>
              <a:endParaRPr lang="de-DE" sz="1100" i="1">
                <a:solidFill>
                  <a:sysClr val="windowText" lastClr="000000"/>
                </a:solidFill>
              </a:endParaRPr>
            </a:p>
          </xdr:txBody>
        </xdr:sp>
      </mc:Choice>
      <mc:Fallback xmlns="">
        <xdr:sp macro="" textlink="">
          <xdr:nvSpPr>
            <xdr:cNvPr id="6" name="Textfeld 5">
              <a:extLst>
                <a:ext uri="{FF2B5EF4-FFF2-40B4-BE49-F238E27FC236}">
                  <a16:creationId xmlns:a16="http://schemas.microsoft.com/office/drawing/2014/main" id="{09A90897-8068-4D77-95D1-E9A3BC77F158}"/>
                </a:ext>
              </a:extLst>
            </xdr:cNvPr>
            <xdr:cNvSpPr txBox="1"/>
          </xdr:nvSpPr>
          <xdr:spPr>
            <a:xfrm>
              <a:off x="9324975" y="2904067"/>
              <a:ext cx="4602694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 algn="ctr"/>
              <a:r>
                <a:rPr lang="de-DE" sz="1100" b="0" i="0">
                  <a:solidFill>
                    <a:sysClr val="windowText" lastClr="000000"/>
                  </a:solidFill>
                  <a:latin typeface="Cambria Math" panose="02040503050406030204" pitchFamily="18" charset="0"/>
                  <a:ea typeface="Cambria Math" panose="02040503050406030204" pitchFamily="18" charset="0"/>
                </a:rPr>
                <a:t>𝐴𝑛𝑧𝑎ℎ𝑙 𝐴𝑏𝑘𝑎𝑙𝑏𝑢𝑛𝑔𝑒𝑛/𝑇𝑎𝑔×𝐴𝑢𝑓𝑒𝑛𝑡ℎ𝑎𝑙𝑡𝑠𝑑𝑎𝑢𝑒𝑟 𝑖𝑚 𝑆𝑡𝑎𝑙𝑙 </a:t>
              </a:r>
              <a:r>
                <a:rPr lang="de-DE" sz="1100" i="1">
                  <a:solidFill>
                    <a:sysClr val="windowText" lastClr="000000"/>
                  </a:solidFill>
                </a:rPr>
                <a:t> </a:t>
              </a:r>
              <a:r>
                <a:rPr lang="de-DE" sz="1100" b="0" i="0">
                  <a:solidFill>
                    <a:sysClr val="windowText" lastClr="000000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×𝑅𝑒𝑠𝑒𝑟𝑣𝑒𝑝𝑙ä𝑡𝑧𝑒</a:t>
              </a:r>
              <a:endParaRPr lang="de-DE" sz="1100" i="1">
                <a:solidFill>
                  <a:sysClr val="windowText" lastClr="000000"/>
                </a:solidFill>
              </a:endParaRPr>
            </a:p>
          </xdr:txBody>
        </xdr:sp>
      </mc:Fallback>
    </mc:AlternateContent>
    <xdr:clientData/>
  </xdr:oneCellAnchor>
  <xdr:oneCellAnchor>
    <xdr:from>
      <xdr:col>5</xdr:col>
      <xdr:colOff>9525</xdr:colOff>
      <xdr:row>45</xdr:row>
      <xdr:rowOff>47625</xdr:rowOff>
    </xdr:from>
    <xdr:ext cx="4752975" cy="496098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8" name="Textfeld 7">
              <a:extLst>
                <a:ext uri="{FF2B5EF4-FFF2-40B4-BE49-F238E27FC236}">
                  <a16:creationId xmlns:a16="http://schemas.microsoft.com/office/drawing/2014/main" id="{00000000-0008-0000-0000-000008000000}"/>
                </a:ext>
              </a:extLst>
            </xdr:cNvPr>
            <xdr:cNvSpPr txBox="1"/>
          </xdr:nvSpPr>
          <xdr:spPr>
            <a:xfrm>
              <a:off x="9086850" y="12753975"/>
              <a:ext cx="4752975" cy="49609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 algn="ctr"/>
              <a14:m>
                <m:oMath xmlns:m="http://schemas.openxmlformats.org/officeDocument/2006/math">
                  <m:r>
                    <a:rPr lang="de-DE" sz="1100" b="0" i="1">
                      <a:solidFill>
                        <a:sysClr val="windowText" lastClr="000000"/>
                      </a:solidFill>
                      <a:latin typeface="Cambria Math" panose="02040503050406030204" pitchFamily="18" charset="0"/>
                      <a:ea typeface="Cambria Math" panose="02040503050406030204" pitchFamily="18" charset="0"/>
                    </a:rPr>
                    <m:t>𝑀𝑖𝑡𝑡𝑙𝑒𝑟𝑒</m:t>
                  </m:r>
                  <m:r>
                    <a:rPr lang="de-DE" sz="1100" b="0" i="1">
                      <a:solidFill>
                        <a:sysClr val="windowText" lastClr="000000"/>
                      </a:solidFill>
                      <a:latin typeface="Cambria Math" panose="02040503050406030204" pitchFamily="18" charset="0"/>
                      <a:ea typeface="Cambria Math" panose="02040503050406030204" pitchFamily="18" charset="0"/>
                    </a:rPr>
                    <m:t> </m:t>
                  </m:r>
                  <m:r>
                    <a:rPr lang="de-DE" sz="1100" b="0" i="1">
                      <a:solidFill>
                        <a:sysClr val="windowText" lastClr="000000"/>
                      </a:solidFill>
                      <a:latin typeface="Cambria Math" panose="02040503050406030204" pitchFamily="18" charset="0"/>
                      <a:ea typeface="Cambria Math" panose="02040503050406030204" pitchFamily="18" charset="0"/>
                    </a:rPr>
                    <m:t>𝑍𝑤𝑖𝑠𝑐h𝑒𝑛𝑘𝑎𝑙𝑏𝑒𝑧𝑒𝑖𝑡</m:t>
                  </m:r>
                  <m:r>
                    <a:rPr lang="de-DE" sz="1100" b="0" i="1">
                      <a:solidFill>
                        <a:sysClr val="windowText" lastClr="000000"/>
                      </a:solidFill>
                      <a:latin typeface="Cambria Math" panose="02040503050406030204" pitchFamily="18" charset="0"/>
                      <a:ea typeface="Cambria Math" panose="02040503050406030204" pitchFamily="18" charset="0"/>
                    </a:rPr>
                    <m:t>−</m:t>
                  </m:r>
                  <m:r>
                    <a:rPr lang="de-DE" sz="1100" b="0" i="1">
                      <a:solidFill>
                        <a:sysClr val="windowText" lastClr="000000"/>
                      </a:solidFill>
                      <a:latin typeface="Cambria Math" panose="02040503050406030204" pitchFamily="18" charset="0"/>
                      <a:ea typeface="Cambria Math" panose="02040503050406030204" pitchFamily="18" charset="0"/>
                    </a:rPr>
                    <m:t>𝑇𝑟𝑜𝑐𝑘𝑒𝑛𝑠𝑡𝑒h𝑒𝑟𝑧𝑒𝑖𝑡</m:t>
                  </m:r>
                  <m:r>
                    <a:rPr lang="de-DE" sz="1100" b="0" i="1">
                      <a:solidFill>
                        <a:sysClr val="windowText" lastClr="000000"/>
                      </a:solidFill>
                      <a:latin typeface="Cambria Math" panose="02040503050406030204" pitchFamily="18" charset="0"/>
                      <a:ea typeface="Cambria Math" panose="02040503050406030204" pitchFamily="18" charset="0"/>
                    </a:rPr>
                    <m:t>−</m:t>
                  </m:r>
                  <m:r>
                    <a:rPr lang="de-DE" sz="1100" b="0" i="1">
                      <a:solidFill>
                        <a:sysClr val="windowText" lastClr="000000"/>
                      </a:solidFill>
                      <a:latin typeface="Cambria Math" panose="02040503050406030204" pitchFamily="18" charset="0"/>
                      <a:ea typeface="Cambria Math" panose="02040503050406030204" pitchFamily="18" charset="0"/>
                    </a:rPr>
                    <m:t>𝐴𝑢𝑓𝑒𝑛𝑡h𝑎𝑙𝑡𝑠𝑑𝑎𝑢𝑒𝑟</m:t>
                  </m:r>
                  <m:r>
                    <a:rPr lang="de-DE" sz="1100" b="0" i="1">
                      <a:solidFill>
                        <a:sysClr val="windowText" lastClr="000000"/>
                      </a:solidFill>
                      <a:latin typeface="Cambria Math" panose="02040503050406030204" pitchFamily="18" charset="0"/>
                      <a:ea typeface="Cambria Math" panose="02040503050406030204" pitchFamily="18" charset="0"/>
                    </a:rPr>
                    <m:t> </m:t>
                  </m:r>
                  <m:r>
                    <a:rPr lang="de-DE" sz="1100" b="0" i="1">
                      <a:solidFill>
                        <a:sysClr val="windowText" lastClr="000000"/>
                      </a:solidFill>
                      <a:latin typeface="Cambria Math" panose="02040503050406030204" pitchFamily="18" charset="0"/>
                      <a:ea typeface="Cambria Math" panose="02040503050406030204" pitchFamily="18" charset="0"/>
                    </a:rPr>
                    <m:t>𝑖𝑚</m:t>
                  </m:r>
                  <m:r>
                    <a:rPr lang="de-DE" sz="1100" b="0" i="1">
                      <a:solidFill>
                        <a:sysClr val="windowText" lastClr="000000"/>
                      </a:solidFill>
                      <a:latin typeface="Cambria Math" panose="02040503050406030204" pitchFamily="18" charset="0"/>
                      <a:ea typeface="Cambria Math" panose="02040503050406030204" pitchFamily="18" charset="0"/>
                    </a:rPr>
                    <m:t> </m:t>
                  </m:r>
                  <m:r>
                    <a:rPr lang="de-DE" sz="1100" b="0" i="1">
                      <a:solidFill>
                        <a:sysClr val="windowText" lastClr="000000"/>
                      </a:solidFill>
                      <a:latin typeface="Cambria Math" panose="02040503050406030204" pitchFamily="18" charset="0"/>
                      <a:ea typeface="Cambria Math" panose="02040503050406030204" pitchFamily="18" charset="0"/>
                    </a:rPr>
                    <m:t>𝐴𝑏𝑘𝑎𝑙𝑏𝑒𝑏𝑒𝑟𝑒𝑖𝑐h</m:t>
                  </m:r>
                  <m:r>
                    <a:rPr lang="de-DE" sz="1100" b="0" i="1">
                      <a:solidFill>
                        <a:sysClr val="windowText" lastClr="000000"/>
                      </a:solidFill>
                      <a:latin typeface="Cambria Math" panose="02040503050406030204" pitchFamily="18" charset="0"/>
                      <a:ea typeface="Cambria Math" panose="02040503050406030204" pitchFamily="18" charset="0"/>
                    </a:rPr>
                    <m:t> −</m:t>
                  </m:r>
                  <m:r>
                    <a:rPr lang="de-DE" sz="1100" b="0" i="1">
                      <a:solidFill>
                        <a:sysClr val="windowText" lastClr="000000"/>
                      </a:solidFill>
                      <a:latin typeface="Cambria Math" panose="02040503050406030204" pitchFamily="18" charset="0"/>
                      <a:ea typeface="Cambria Math" panose="02040503050406030204" pitchFamily="18" charset="0"/>
                    </a:rPr>
                    <m:t>𝑚𝑖𝑡𝑡𝑙𝑒𝑟𝑒</m:t>
                  </m:r>
                  <m:r>
                    <a:rPr lang="de-DE" sz="1100" b="0" i="1">
                      <a:solidFill>
                        <a:sysClr val="windowText" lastClr="000000"/>
                      </a:solidFill>
                      <a:latin typeface="Cambria Math" panose="02040503050406030204" pitchFamily="18" charset="0"/>
                      <a:ea typeface="Cambria Math" panose="02040503050406030204" pitchFamily="18" charset="0"/>
                    </a:rPr>
                    <m:t> </m:t>
                  </m:r>
                  <m:r>
                    <a:rPr lang="de-DE" sz="1100" b="0" i="1">
                      <a:solidFill>
                        <a:sysClr val="windowText" lastClr="000000"/>
                      </a:solidFill>
                      <a:latin typeface="Cambria Math" panose="02040503050406030204" pitchFamily="18" charset="0"/>
                      <a:ea typeface="Cambria Math" panose="02040503050406030204" pitchFamily="18" charset="0"/>
                    </a:rPr>
                    <m:t>𝐴𝑢𝑓𝑒𝑛𝑡h𝑎𝑙𝑡𝑠𝑑𝑎𝑢𝑒𝑟</m:t>
                  </m:r>
                </m:oMath>
              </a14:m>
              <a:r>
                <a:rPr lang="de-DE" sz="1100" b="0" i="1">
                  <a:solidFill>
                    <a:sysClr val="windowText" lastClr="000000"/>
                  </a:solidFill>
                  <a:latin typeface="Cambria Math" panose="02040503050406030204" pitchFamily="18" charset="0"/>
                  <a:ea typeface="Cambria Math" panose="02040503050406030204" pitchFamily="18" charset="0"/>
                </a:rPr>
                <a:t>"Mutter-Kalb-Gruppe"</a:t>
              </a:r>
            </a:p>
          </xdr:txBody>
        </xdr:sp>
      </mc:Choice>
      <mc:Fallback xmlns="">
        <xdr:sp macro="" textlink="">
          <xdr:nvSpPr>
            <xdr:cNvPr id="8" name="Textfeld 7">
              <a:extLst>
                <a:ext uri="{FF2B5EF4-FFF2-40B4-BE49-F238E27FC236}">
                  <a16:creationId xmlns:a16="http://schemas.microsoft.com/office/drawing/2014/main" id="{00000000-0008-0000-0000-000008000000}"/>
                </a:ext>
              </a:extLst>
            </xdr:cNvPr>
            <xdr:cNvSpPr txBox="1"/>
          </xdr:nvSpPr>
          <xdr:spPr>
            <a:xfrm>
              <a:off x="9086850" y="12753975"/>
              <a:ext cx="4752975" cy="49609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 algn="ctr"/>
              <a:r>
                <a:rPr lang="de-DE" sz="1100" b="0" i="0">
                  <a:solidFill>
                    <a:sysClr val="windowText" lastClr="000000"/>
                  </a:solidFill>
                  <a:latin typeface="Cambria Math" panose="02040503050406030204" pitchFamily="18" charset="0"/>
                  <a:ea typeface="Cambria Math" panose="02040503050406030204" pitchFamily="18" charset="0"/>
                </a:rPr>
                <a:t>𝑀𝑖𝑡𝑡𝑙𝑒𝑟𝑒 𝑍𝑤𝑖𝑠𝑐ℎ𝑒𝑛𝑘𝑎𝑙𝑏𝑒𝑧𝑒𝑖𝑡−𝑇𝑟𝑜𝑐𝑘𝑒𝑛𝑠𝑡𝑒ℎ𝑒𝑟𝑧𝑒𝑖𝑡−𝐴𝑢𝑓𝑒𝑛𝑡ℎ𝑎𝑙𝑡𝑠𝑑𝑎𝑢𝑒𝑟 𝑖𝑚 𝐴𝑏𝑘𝑎𝑙𝑏𝑒𝑏𝑒𝑟𝑒𝑖𝑐ℎ −𝑚𝑖𝑡𝑡𝑙𝑒𝑟𝑒 𝐴𝑢𝑓𝑒𝑛𝑡ℎ𝑎𝑙𝑡𝑠𝑑𝑎𝑢𝑒𝑟</a:t>
              </a:r>
              <a:r>
                <a:rPr lang="de-DE" sz="1100" b="0" i="1">
                  <a:solidFill>
                    <a:sysClr val="windowText" lastClr="000000"/>
                  </a:solidFill>
                  <a:latin typeface="Cambria Math" panose="02040503050406030204" pitchFamily="18" charset="0"/>
                  <a:ea typeface="Cambria Math" panose="02040503050406030204" pitchFamily="18" charset="0"/>
                </a:rPr>
                <a:t>"Mutter-Kalb-Gruppe"</a:t>
              </a:r>
            </a:p>
          </xdr:txBody>
        </xdr:sp>
      </mc:Fallback>
    </mc:AlternateContent>
    <xdr:clientData/>
  </xdr:oneCellAnchor>
  <xdr:oneCellAnchor>
    <xdr:from>
      <xdr:col>5</xdr:col>
      <xdr:colOff>603536</xdr:colOff>
      <xdr:row>57</xdr:row>
      <xdr:rowOff>171450</xdr:rowOff>
    </xdr:from>
    <xdr:ext cx="344254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9" name="Textfeld 8">
              <a:extLst>
                <a:ext uri="{FF2B5EF4-FFF2-40B4-BE49-F238E27FC236}">
                  <a16:creationId xmlns:a16="http://schemas.microsoft.com/office/drawing/2014/main" id="{00000000-0008-0000-0000-000009000000}"/>
                </a:ext>
              </a:extLst>
            </xdr:cNvPr>
            <xdr:cNvSpPr txBox="1"/>
          </xdr:nvSpPr>
          <xdr:spPr>
            <a:xfrm>
              <a:off x="10033286" y="18964275"/>
              <a:ext cx="344254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m:rPr>
                        <m:sty m:val="p"/>
                      </m:rPr>
                      <a:rPr lang="de-DE" sz="1100" b="0" i="0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Anzahl</m:t>
                    </m:r>
                    <m:r>
                      <a:rPr lang="de-DE" sz="1100" b="0" i="0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 </m:t>
                    </m:r>
                    <m:r>
                      <m:rPr>
                        <m:sty m:val="p"/>
                      </m:rPr>
                      <a:rPr lang="de-DE" sz="1100" b="0" i="0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Milchk</m:t>
                    </m:r>
                    <m:r>
                      <a:rPr lang="de-DE" sz="1100" b="0" i="0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ü</m:t>
                    </m:r>
                    <m:r>
                      <m:rPr>
                        <m:sty m:val="p"/>
                      </m:rPr>
                      <a:rPr lang="de-DE" sz="1100" b="0" i="0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he</m:t>
                    </m:r>
                    <m:r>
                      <a:rPr lang="de-DE" sz="1100" b="0" i="0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 </m:t>
                    </m:r>
                    <m:r>
                      <a:rPr lang="de-DE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×</m:t>
                    </m:r>
                    <m:r>
                      <a:rPr lang="de-DE" sz="1100" b="0" i="1">
                        <a:solidFill>
                          <a:sysClr val="windowText" lastClr="000000"/>
                        </a:solidFill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𝑝𝑟𝑜𝑧𝑒𝑛𝑡𝑢𝑎𝑙𝑒𝑟</m:t>
                    </m:r>
                    <m:r>
                      <a:rPr lang="de-DE" sz="1100" b="0" i="1">
                        <a:solidFill>
                          <a:sysClr val="windowText" lastClr="000000"/>
                        </a:solidFill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 </m:t>
                    </m:r>
                    <m:r>
                      <a:rPr lang="de-DE" sz="1100" b="0" i="1">
                        <a:solidFill>
                          <a:sysClr val="windowText" lastClr="000000"/>
                        </a:solidFill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𝐴𝑛𝑡𝑒𝑖𝑙</m:t>
                    </m:r>
                    <m:r>
                      <a:rPr lang="de-DE" sz="1100" b="0" i="1">
                        <a:solidFill>
                          <a:sysClr val="windowText" lastClr="000000"/>
                        </a:solidFill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 </m:t>
                    </m:r>
                    <m:r>
                      <a:rPr lang="de-DE" sz="1100" b="0" i="1">
                        <a:solidFill>
                          <a:sysClr val="windowText" lastClr="000000"/>
                        </a:solidFill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𝐾𝑟𝑎𝑛𝑘𝑒𝑛𝑠𝑡𝑎𝑙𝑙</m:t>
                    </m:r>
                  </m:oMath>
                </m:oMathPara>
              </a14:m>
              <a:endParaRPr lang="de-DE" sz="1100"/>
            </a:p>
          </xdr:txBody>
        </xdr:sp>
      </mc:Choice>
      <mc:Fallback xmlns="">
        <xdr:sp macro="" textlink="">
          <xdr:nvSpPr>
            <xdr:cNvPr id="9" name="Textfeld 8">
              <a:extLst>
                <a:ext uri="{FF2B5EF4-FFF2-40B4-BE49-F238E27FC236}">
                  <a16:creationId xmlns:a16="http://schemas.microsoft.com/office/drawing/2014/main" id="{00000000-0008-0000-0000-000009000000}"/>
                </a:ext>
              </a:extLst>
            </xdr:cNvPr>
            <xdr:cNvSpPr txBox="1"/>
          </xdr:nvSpPr>
          <xdr:spPr>
            <a:xfrm>
              <a:off x="10033286" y="18964275"/>
              <a:ext cx="344254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de-DE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Anzahl Milchkühe ×</a:t>
              </a:r>
              <a:r>
                <a:rPr lang="de-DE" sz="1100" b="0" i="0">
                  <a:solidFill>
                    <a:sysClr val="windowText" lastClr="000000"/>
                  </a:solidFill>
                  <a:latin typeface="Cambria Math" panose="02040503050406030204" pitchFamily="18" charset="0"/>
                  <a:ea typeface="Cambria Math" panose="02040503050406030204" pitchFamily="18" charset="0"/>
                </a:rPr>
                <a:t>𝑝𝑟𝑜𝑧𝑒𝑛𝑡𝑢𝑎𝑙𝑒𝑟 𝐴𝑛𝑡𝑒𝑖𝑙 𝐾𝑟𝑎𝑛𝑘𝑒𝑛𝑠𝑡𝑎𝑙𝑙</a:t>
              </a:r>
              <a:endParaRPr lang="de-DE" sz="1100"/>
            </a:p>
          </xdr:txBody>
        </xdr:sp>
      </mc:Fallback>
    </mc:AlternateContent>
    <xdr:clientData/>
  </xdr:oneCellAnchor>
  <xdr:oneCellAnchor>
    <xdr:from>
      <xdr:col>5</xdr:col>
      <xdr:colOff>478363</xdr:colOff>
      <xdr:row>60</xdr:row>
      <xdr:rowOff>171450</xdr:rowOff>
    </xdr:from>
    <xdr:ext cx="372749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0" name="Textfeld 9">
              <a:extLst>
                <a:ext uri="{FF2B5EF4-FFF2-40B4-BE49-F238E27FC236}">
                  <a16:creationId xmlns:a16="http://schemas.microsoft.com/office/drawing/2014/main" id="{00000000-0008-0000-0000-00000A000000}"/>
                </a:ext>
              </a:extLst>
            </xdr:cNvPr>
            <xdr:cNvSpPr txBox="1"/>
          </xdr:nvSpPr>
          <xdr:spPr>
            <a:xfrm>
              <a:off x="9908113" y="19545300"/>
              <a:ext cx="372749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m:rPr>
                        <m:sty m:val="p"/>
                      </m:rPr>
                      <a:rPr lang="de-DE" sz="1100" b="0" i="0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Anzahl</m:t>
                    </m:r>
                    <m:r>
                      <a:rPr lang="de-DE" sz="1100" b="0" i="0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 </m:t>
                    </m:r>
                    <m:r>
                      <m:rPr>
                        <m:sty m:val="p"/>
                      </m:rPr>
                      <a:rPr lang="de-DE" sz="1100" b="0" i="0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Milchk</m:t>
                    </m:r>
                    <m:r>
                      <a:rPr lang="de-DE" sz="1100" b="0" i="0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ü</m:t>
                    </m:r>
                    <m:r>
                      <m:rPr>
                        <m:sty m:val="p"/>
                      </m:rPr>
                      <a:rPr lang="de-DE" sz="1100" b="0" i="0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he</m:t>
                    </m:r>
                    <m:r>
                      <a:rPr lang="de-DE" sz="1100" b="0" i="0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 </m:t>
                    </m:r>
                    <m:r>
                      <a:rPr lang="de-DE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×</m:t>
                    </m:r>
                    <m:r>
                      <a:rPr lang="de-DE" sz="1100" b="0" i="1">
                        <a:solidFill>
                          <a:sysClr val="windowText" lastClr="000000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𝑝𝑟𝑜𝑧𝑒𝑛𝑡𝑢𝑎𝑙𝑒𝑟</m:t>
                    </m:r>
                    <m:r>
                      <a:rPr lang="de-DE" sz="1100" b="0" i="1">
                        <a:solidFill>
                          <a:sysClr val="windowText" lastClr="000000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 </m:t>
                    </m:r>
                    <m:r>
                      <a:rPr lang="de-DE" sz="1100" b="0" i="1">
                        <a:solidFill>
                          <a:sysClr val="windowText" lastClr="000000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𝐴𝑛𝑡𝑒𝑖𝑙</m:t>
                    </m:r>
                    <m:r>
                      <a:rPr lang="de-DE" sz="1100" b="0" i="1">
                        <a:solidFill>
                          <a:sysClr val="windowText" lastClr="000000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 </m:t>
                    </m:r>
                    <m:r>
                      <a:rPr lang="de-DE" sz="1100" b="0" i="1">
                        <a:solidFill>
                          <a:sysClr val="windowText" lastClr="000000"/>
                        </a:solidFill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𝑆𝑒𝑙𝑒𝑘𝑡𝑖𝑜𝑛𝑠𝑏𝑒𝑟𝑒𝑖𝑐</m:t>
                    </m:r>
                    <m:r>
                      <a:rPr lang="de-DE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h</m:t>
                    </m:r>
                  </m:oMath>
                </m:oMathPara>
              </a14:m>
              <a:endParaRPr lang="de-DE" sz="1100"/>
            </a:p>
          </xdr:txBody>
        </xdr:sp>
      </mc:Choice>
      <mc:Fallback xmlns="">
        <xdr:sp macro="" textlink="">
          <xdr:nvSpPr>
            <xdr:cNvPr id="10" name="Textfeld 9">
              <a:extLst>
                <a:ext uri="{FF2B5EF4-FFF2-40B4-BE49-F238E27FC236}">
                  <a16:creationId xmlns:a16="http://schemas.microsoft.com/office/drawing/2014/main" id="{00000000-0008-0000-0000-00000A000000}"/>
                </a:ext>
              </a:extLst>
            </xdr:cNvPr>
            <xdr:cNvSpPr txBox="1"/>
          </xdr:nvSpPr>
          <xdr:spPr>
            <a:xfrm>
              <a:off x="9908113" y="19545300"/>
              <a:ext cx="372749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de-DE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Anzahl Milchkühe ×</a:t>
              </a:r>
              <a:r>
                <a:rPr lang="de-DE" sz="1100" b="0" i="0">
                  <a:solidFill>
                    <a:sysClr val="windowText" lastClr="000000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𝑝𝑟𝑜𝑧𝑒𝑛𝑡𝑢𝑎𝑙𝑒𝑟 𝐴𝑛𝑡𝑒𝑖𝑙 </a:t>
              </a:r>
              <a:r>
                <a:rPr lang="de-DE" sz="1100" b="0" i="0">
                  <a:solidFill>
                    <a:sysClr val="windowText" lastClr="000000"/>
                  </a:solidFill>
                  <a:latin typeface="Cambria Math" panose="02040503050406030204" pitchFamily="18" charset="0"/>
                  <a:ea typeface="Cambria Math" panose="02040503050406030204" pitchFamily="18" charset="0"/>
                </a:rPr>
                <a:t>𝑆𝑒𝑙𝑒𝑘𝑡𝑖𝑜𝑛𝑠𝑏𝑒𝑟𝑒𝑖𝑐</a:t>
              </a:r>
              <a:r>
                <a:rPr lang="de-DE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ℎ</a:t>
              </a:r>
              <a:endParaRPr lang="de-DE" sz="1100"/>
            </a:p>
          </xdr:txBody>
        </xdr:sp>
      </mc:Fallback>
    </mc:AlternateContent>
    <xdr:clientData/>
  </xdr:oneCellAnchor>
  <xdr:oneCellAnchor>
    <xdr:from>
      <xdr:col>5</xdr:col>
      <xdr:colOff>47624</xdr:colOff>
      <xdr:row>52</xdr:row>
      <xdr:rowOff>60611</xdr:rowOff>
    </xdr:from>
    <xdr:ext cx="4733925" cy="48718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4" name="Textfeld 13">
              <a:extLst>
                <a:ext uri="{FF2B5EF4-FFF2-40B4-BE49-F238E27FC236}">
                  <a16:creationId xmlns:a16="http://schemas.microsoft.com/office/drawing/2014/main" id="{00000000-0008-0000-0000-00000E000000}"/>
                </a:ext>
              </a:extLst>
            </xdr:cNvPr>
            <xdr:cNvSpPr txBox="1"/>
          </xdr:nvSpPr>
          <xdr:spPr>
            <a:xfrm rot="10800000" flipV="1">
              <a:off x="9477374" y="14462411"/>
              <a:ext cx="4733925" cy="48718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de-DE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de-DE" sz="1100" b="0" i="1">
                            <a:latin typeface="Cambria Math" panose="02040503050406030204" pitchFamily="18" charset="0"/>
                          </a:rPr>
                          <m:t>(</m:t>
                        </m:r>
                        <m:r>
                          <a:rPr lang="de-DE" sz="1100" b="0" i="1">
                            <a:latin typeface="Cambria Math" panose="02040503050406030204" pitchFamily="18" charset="0"/>
                          </a:rPr>
                          <m:t>𝐴𝑛𝑧𝑎h𝑙</m:t>
                        </m:r>
                        <m:r>
                          <a:rPr lang="de-DE" sz="11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de-DE" sz="1100" b="0" i="1">
                            <a:latin typeface="Cambria Math" panose="02040503050406030204" pitchFamily="18" charset="0"/>
                          </a:rPr>
                          <m:t>𝑀𝑖𝑙𝑐h𝑘</m:t>
                        </m:r>
                        <m:r>
                          <a:rPr lang="de-DE" sz="1100" b="0" i="1">
                            <a:latin typeface="Cambria Math" panose="02040503050406030204" pitchFamily="18" charset="0"/>
                          </a:rPr>
                          <m:t>ü</m:t>
                        </m:r>
                        <m:r>
                          <a:rPr lang="de-DE" sz="1100" b="0" i="1">
                            <a:latin typeface="Cambria Math" panose="02040503050406030204" pitchFamily="18" charset="0"/>
                          </a:rPr>
                          <m:t>h𝑒</m:t>
                        </m:r>
                        <m:r>
                          <a:rPr lang="de-DE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×</m:t>
                        </m:r>
                        <m:r>
                          <a:rPr lang="de-DE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𝐴𝑢𝑓𝑒𝑛𝑡h𝑎𝑙𝑡𝑠𝑑𝑎𝑢𝑒𝑟</m:t>
                        </m:r>
                        <m:r>
                          <a:rPr lang="de-DE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 </m:t>
                        </m:r>
                        <m:r>
                          <a:rPr lang="de-DE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𝑖𝑚</m:t>
                        </m:r>
                        <m:r>
                          <a:rPr lang="de-DE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 </m:t>
                        </m:r>
                        <m:r>
                          <a:rPr lang="de-DE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𝑆𝑡𝑎𝑙𝑙</m:t>
                        </m:r>
                        <m:r>
                          <a:rPr lang="de-DE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×</m:t>
                        </m:r>
                        <m:d>
                          <m:dPr>
                            <m:ctrlPr>
                              <a:rPr lang="de-DE" sz="1100" b="0" i="1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</m:ctrlPr>
                          </m:dPr>
                          <m:e>
                            <m:f>
                              <m:fPr>
                                <m:ctrlPr>
                                  <a:rPr lang="de-DE" sz="1100" b="0" i="1">
                                    <a:latin typeface="Cambria Math" panose="02040503050406030204" pitchFamily="18" charset="0"/>
                                    <a:ea typeface="Cambria Math" panose="02040503050406030204" pitchFamily="18" charset="0"/>
                                  </a:rPr>
                                </m:ctrlPr>
                              </m:fPr>
                              <m:num>
                                <m:r>
                                  <a:rPr lang="de-DE" sz="1100" b="0" i="1">
                                    <a:latin typeface="Cambria Math" panose="02040503050406030204" pitchFamily="18" charset="0"/>
                                    <a:ea typeface="Cambria Math" panose="02040503050406030204" pitchFamily="18" charset="0"/>
                                  </a:rPr>
                                  <m:t>𝑅𝑒𝑚𝑜𝑛𝑡𝑖𝑒𝑟𝑢𝑛𝑔𝑠𝑟𝑎𝑡𝑒</m:t>
                                </m:r>
                              </m:num>
                              <m:den>
                                <m:r>
                                  <a:rPr lang="de-DE" sz="1100" b="0" i="1">
                                    <a:latin typeface="Cambria Math" panose="02040503050406030204" pitchFamily="18" charset="0"/>
                                    <a:ea typeface="Cambria Math" panose="02040503050406030204" pitchFamily="18" charset="0"/>
                                  </a:rPr>
                                  <m:t>100</m:t>
                                </m:r>
                              </m:den>
                            </m:f>
                          </m:e>
                        </m:d>
                        <m:r>
                          <a:rPr lang="de-DE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)</m:t>
                        </m:r>
                      </m:num>
                      <m:den>
                        <m:r>
                          <a:rPr lang="de-DE" sz="1100" b="0" i="1">
                            <a:latin typeface="Cambria Math" panose="02040503050406030204" pitchFamily="18" charset="0"/>
                          </a:rPr>
                          <m:t>𝑇𝑎𝑔𝑒</m:t>
                        </m:r>
                        <m:r>
                          <a:rPr lang="de-DE" sz="11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de-DE" sz="1100" b="0" i="1">
                            <a:latin typeface="Cambria Math" panose="02040503050406030204" pitchFamily="18" charset="0"/>
                          </a:rPr>
                          <m:t>𝑖𝑚</m:t>
                        </m:r>
                        <m:r>
                          <a:rPr lang="de-DE" sz="11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de-DE" sz="1100" b="0" i="1">
                            <a:latin typeface="Cambria Math" panose="02040503050406030204" pitchFamily="18" charset="0"/>
                          </a:rPr>
                          <m:t>𝐽𝑎h𝑟</m:t>
                        </m:r>
                      </m:den>
                    </m:f>
                  </m:oMath>
                </m:oMathPara>
              </a14:m>
              <a:endParaRPr lang="de-DE" sz="1100"/>
            </a:p>
          </xdr:txBody>
        </xdr:sp>
      </mc:Choice>
      <mc:Fallback xmlns="">
        <xdr:sp macro="" textlink="">
          <xdr:nvSpPr>
            <xdr:cNvPr id="14" name="Textfeld 13">
              <a:extLst>
                <a:ext uri="{FF2B5EF4-FFF2-40B4-BE49-F238E27FC236}">
                  <a16:creationId xmlns:a16="http://schemas.microsoft.com/office/drawing/2014/main" id="{00000000-0008-0000-0000-00000E000000}"/>
                </a:ext>
              </a:extLst>
            </xdr:cNvPr>
            <xdr:cNvSpPr txBox="1"/>
          </xdr:nvSpPr>
          <xdr:spPr>
            <a:xfrm rot="10800000" flipV="1">
              <a:off x="9477374" y="14462411"/>
              <a:ext cx="4733925" cy="48718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lang="de-DE" sz="1100" i="0">
                  <a:latin typeface="Cambria Math" panose="02040503050406030204" pitchFamily="18" charset="0"/>
                </a:rPr>
                <a:t>(</a:t>
              </a:r>
              <a:r>
                <a:rPr lang="de-DE" sz="1100" b="0" i="0">
                  <a:latin typeface="Cambria Math" panose="02040503050406030204" pitchFamily="18" charset="0"/>
                </a:rPr>
                <a:t>(𝐴𝑛𝑧𝑎ℎ𝑙 𝑀𝑖𝑙𝑐ℎ𝑘üℎ𝑒</a:t>
              </a:r>
              <a:r>
                <a:rPr lang="de-DE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×𝐴𝑢𝑓𝑒𝑛𝑡ℎ𝑎𝑙𝑡𝑠𝑑𝑎𝑢𝑒𝑟 𝑖𝑚 𝑆𝑡𝑎𝑙𝑙×(𝑅𝑒𝑚𝑜𝑛𝑡𝑖𝑒𝑟𝑢𝑛𝑔𝑠𝑟𝑎𝑡𝑒/100)))/(</a:t>
              </a:r>
              <a:r>
                <a:rPr lang="de-DE" sz="1100" b="0" i="0">
                  <a:latin typeface="Cambria Math" panose="02040503050406030204" pitchFamily="18" charset="0"/>
                </a:rPr>
                <a:t>𝑇𝑎𝑔𝑒 𝑖𝑚 𝐽𝑎ℎ𝑟)</a:t>
              </a:r>
              <a:endParaRPr lang="de-DE" sz="1100"/>
            </a:p>
          </xdr:txBody>
        </xdr:sp>
      </mc:Fallback>
    </mc:AlternateContent>
    <xdr:clientData/>
  </xdr:oneCellAnchor>
  <xdr:oneCellAnchor>
    <xdr:from>
      <xdr:col>5</xdr:col>
      <xdr:colOff>19050</xdr:colOff>
      <xdr:row>26</xdr:row>
      <xdr:rowOff>28575</xdr:rowOff>
    </xdr:from>
    <xdr:ext cx="4743450" cy="50982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6" name="Textfeld 15">
              <a:extLst>
                <a:ext uri="{FF2B5EF4-FFF2-40B4-BE49-F238E27FC236}">
                  <a16:creationId xmlns:a16="http://schemas.microsoft.com/office/drawing/2014/main" id="{00000000-0008-0000-0000-000010000000}"/>
                </a:ext>
              </a:extLst>
            </xdr:cNvPr>
            <xdr:cNvSpPr txBox="1"/>
          </xdr:nvSpPr>
          <xdr:spPr>
            <a:xfrm>
              <a:off x="9096375" y="7258050"/>
              <a:ext cx="4743450" cy="50982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 algn="ctr"/>
              <a14:m>
                <m:oMath xmlns:m="http://schemas.openxmlformats.org/officeDocument/2006/math">
                  <m:r>
                    <a:rPr lang="de-DE" sz="1100" b="0" i="1">
                      <a:solidFill>
                        <a:sysClr val="windowText" lastClr="000000"/>
                      </a:solidFill>
                      <a:latin typeface="Cambria Math" panose="02040503050406030204" pitchFamily="18" charset="0"/>
                      <a:ea typeface="Cambria Math" panose="02040503050406030204" pitchFamily="18" charset="0"/>
                    </a:rPr>
                    <m:t>𝐴𝑛𝑧𝑎h𝑙</m:t>
                  </m:r>
                  <m:r>
                    <a:rPr lang="de-DE" sz="1100" b="0" i="1">
                      <a:solidFill>
                        <a:sysClr val="windowText" lastClr="000000"/>
                      </a:solidFill>
                      <a:latin typeface="Cambria Math" panose="02040503050406030204" pitchFamily="18" charset="0"/>
                      <a:ea typeface="Cambria Math" panose="02040503050406030204" pitchFamily="18" charset="0"/>
                    </a:rPr>
                    <m:t> </m:t>
                  </m:r>
                  <m:r>
                    <a:rPr lang="de-DE" sz="1100" b="0" i="1">
                      <a:solidFill>
                        <a:sysClr val="windowText" lastClr="000000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𝐴𝑏𝑘𝑎𝑙𝑏𝑢𝑛𝑔𝑒𝑛</m:t>
                  </m:r>
                  <m:r>
                    <a:rPr lang="de-DE" sz="1100" b="0" i="1">
                      <a:solidFill>
                        <a:sysClr val="windowText" lastClr="000000"/>
                      </a:solidFill>
                      <a:latin typeface="Cambria Math" panose="02040503050406030204" pitchFamily="18" charset="0"/>
                      <a:ea typeface="Cambria Math" panose="02040503050406030204" pitchFamily="18" charset="0"/>
                    </a:rPr>
                    <m:t>/</m:t>
                  </m:r>
                  <m:r>
                    <a:rPr lang="de-DE" sz="1100" b="0" i="1">
                      <a:solidFill>
                        <a:sysClr val="windowText" lastClr="000000"/>
                      </a:solidFill>
                      <a:latin typeface="Cambria Math" panose="02040503050406030204" pitchFamily="18" charset="0"/>
                      <a:ea typeface="Cambria Math" panose="02040503050406030204" pitchFamily="18" charset="0"/>
                    </a:rPr>
                    <m:t>𝑇𝑎𝑔</m:t>
                  </m:r>
                  <m:r>
                    <a:rPr lang="de-DE" sz="1100" b="0" i="1">
                      <a:solidFill>
                        <a:sysClr val="windowText" lastClr="000000"/>
                      </a:solidFill>
                      <a:latin typeface="Cambria Math" panose="02040503050406030204" pitchFamily="18" charset="0"/>
                      <a:ea typeface="Cambria Math" panose="02040503050406030204" pitchFamily="18" charset="0"/>
                    </a:rPr>
                    <m:t>×(</m:t>
                  </m:r>
                  <m:r>
                    <a:rPr lang="de-DE" sz="1100" b="0" i="1">
                      <a:solidFill>
                        <a:sysClr val="windowText" lastClr="000000"/>
                      </a:solidFill>
                      <a:latin typeface="Cambria Math" panose="02040503050406030204" pitchFamily="18" charset="0"/>
                      <a:ea typeface="Cambria Math" panose="02040503050406030204" pitchFamily="18" charset="0"/>
                    </a:rPr>
                    <m:t>𝑀𝑖𝑡𝑡𝑙𝑒𝑟𝑒</m:t>
                  </m:r>
                  <m:r>
                    <a:rPr lang="de-DE" sz="1100" b="0" i="1">
                      <a:solidFill>
                        <a:sysClr val="windowText" lastClr="000000"/>
                      </a:solidFill>
                      <a:latin typeface="Cambria Math" panose="02040503050406030204" pitchFamily="18" charset="0"/>
                      <a:ea typeface="Cambria Math" panose="02040503050406030204" pitchFamily="18" charset="0"/>
                    </a:rPr>
                    <m:t> </m:t>
                  </m:r>
                  <m:r>
                    <a:rPr lang="de-DE" sz="1100" b="0" i="1">
                      <a:solidFill>
                        <a:sysClr val="windowText" lastClr="000000"/>
                      </a:solidFill>
                      <a:latin typeface="Cambria Math" panose="02040503050406030204" pitchFamily="18" charset="0"/>
                      <a:ea typeface="Cambria Math" panose="02040503050406030204" pitchFamily="18" charset="0"/>
                    </a:rPr>
                    <m:t>𝐴𝑢𝑓𝑒𝑛𝑡h𝑎𝑙𝑡𝑠𝑑𝑎𝑢𝑒𝑟</m:t>
                  </m:r>
                  <m:r>
                    <a:rPr lang="de-DE" sz="1100" b="0" i="1">
                      <a:solidFill>
                        <a:sysClr val="windowText" lastClr="000000"/>
                      </a:solidFill>
                      <a:latin typeface="Cambria Math" panose="02040503050406030204" pitchFamily="18" charset="0"/>
                      <a:ea typeface="Cambria Math" panose="02040503050406030204" pitchFamily="18" charset="0"/>
                    </a:rPr>
                    <m:t> </m:t>
                  </m:r>
                  <m:r>
                    <a:rPr lang="de-DE" sz="1100" b="0" i="1">
                      <a:solidFill>
                        <a:sysClr val="windowText" lastClr="000000"/>
                      </a:solidFill>
                      <a:latin typeface="Cambria Math" panose="02040503050406030204" pitchFamily="18" charset="0"/>
                      <a:ea typeface="Cambria Math" panose="02040503050406030204" pitchFamily="18" charset="0"/>
                    </a:rPr>
                    <m:t>𝑀𝑢𝑡𝑡𝑒𝑟𝐾𝑎𝑙𝑏𝐺𝑟𝑢𝑝𝑝𝑒</m:t>
                  </m:r>
                  <m:r>
                    <a:rPr lang="de-DE" sz="1100" b="0" i="1">
                      <a:solidFill>
                        <a:sysClr val="windowText" lastClr="000000"/>
                      </a:solidFill>
                      <a:latin typeface="Cambria Math" panose="02040503050406030204" pitchFamily="18" charset="0"/>
                      <a:ea typeface="Cambria Math" panose="02040503050406030204" pitchFamily="18" charset="0"/>
                    </a:rPr>
                    <m:t>+</m:t>
                  </m:r>
                  <m:r>
                    <a:rPr lang="de-DE" sz="1100" b="0" i="1">
                      <a:solidFill>
                        <a:sysClr val="windowText" lastClr="000000"/>
                      </a:solidFill>
                      <a:latin typeface="Cambria Math" panose="02040503050406030204" pitchFamily="18" charset="0"/>
                      <a:ea typeface="Cambria Math" panose="02040503050406030204" pitchFamily="18" charset="0"/>
                    </a:rPr>
                    <m:t>𝑅𝑒𝑖𝑛𝑖𝑔𝑢𝑛𝑔</m:t>
                  </m:r>
                </m:oMath>
              </a14:m>
              <a:r>
                <a:rPr lang="de-DE" sz="1100" i="1">
                  <a:solidFill>
                    <a:sysClr val="windowText" lastClr="000000"/>
                  </a:solidFill>
                </a:rPr>
                <a:t>) </a:t>
              </a:r>
              <a14:m>
                <m:oMath xmlns:m="http://schemas.openxmlformats.org/officeDocument/2006/math">
                  <m:r>
                    <a:rPr lang="de-DE" sz="1100" b="0" i="1">
                      <a:solidFill>
                        <a:sysClr val="windowText" lastClr="000000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×</m:t>
                  </m:r>
                  <m:r>
                    <a:rPr lang="de-DE" sz="1100" b="0" i="1">
                      <a:solidFill>
                        <a:sysClr val="windowText" lastClr="000000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𝑅𝑒𝑠𝑒𝑟𝑣𝑒𝑝𝑙</m:t>
                  </m:r>
                  <m:r>
                    <a:rPr lang="de-DE" sz="1100" b="0" i="1">
                      <a:solidFill>
                        <a:sysClr val="windowText" lastClr="000000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ä</m:t>
                  </m:r>
                  <m:r>
                    <a:rPr lang="de-DE" sz="1100" b="0" i="1">
                      <a:solidFill>
                        <a:sysClr val="windowText" lastClr="000000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𝑡𝑧𝑒</m:t>
                  </m:r>
                </m:oMath>
              </a14:m>
              <a:endParaRPr lang="de-DE" sz="1100" i="1">
                <a:solidFill>
                  <a:sysClr val="windowText" lastClr="000000"/>
                </a:solidFill>
              </a:endParaRPr>
            </a:p>
          </xdr:txBody>
        </xdr:sp>
      </mc:Choice>
      <mc:Fallback xmlns="">
        <xdr:sp macro="" textlink="">
          <xdr:nvSpPr>
            <xdr:cNvPr id="16" name="Textfeld 15">
              <a:extLst>
                <a:ext uri="{FF2B5EF4-FFF2-40B4-BE49-F238E27FC236}">
                  <a16:creationId xmlns:a16="http://schemas.microsoft.com/office/drawing/2014/main" id="{00000000-0008-0000-0000-000010000000}"/>
                </a:ext>
              </a:extLst>
            </xdr:cNvPr>
            <xdr:cNvSpPr txBox="1"/>
          </xdr:nvSpPr>
          <xdr:spPr>
            <a:xfrm>
              <a:off x="9096375" y="7258050"/>
              <a:ext cx="4743450" cy="50982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 algn="ctr"/>
              <a:r>
                <a:rPr lang="de-DE" sz="1100" b="0" i="0">
                  <a:solidFill>
                    <a:sysClr val="windowText" lastClr="000000"/>
                  </a:solidFill>
                  <a:latin typeface="Cambria Math" panose="02040503050406030204" pitchFamily="18" charset="0"/>
                  <a:ea typeface="Cambria Math" panose="02040503050406030204" pitchFamily="18" charset="0"/>
                </a:rPr>
                <a:t>𝐴𝑛𝑧𝑎ℎ𝑙 </a:t>
              </a:r>
              <a:r>
                <a:rPr lang="de-DE" sz="1100" b="0" i="0">
                  <a:solidFill>
                    <a:sysClr val="windowText" lastClr="000000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𝐴𝑏𝑘𝑎𝑙𝑏𝑢𝑛𝑔𝑒𝑛</a:t>
              </a:r>
              <a:r>
                <a:rPr lang="de-DE" sz="1100" b="0" i="0">
                  <a:solidFill>
                    <a:sysClr val="windowText" lastClr="000000"/>
                  </a:solidFill>
                  <a:latin typeface="Cambria Math" panose="02040503050406030204" pitchFamily="18" charset="0"/>
                  <a:ea typeface="Cambria Math" panose="02040503050406030204" pitchFamily="18" charset="0"/>
                </a:rPr>
                <a:t>/𝑇𝑎𝑔×(𝑀𝑖𝑡𝑡𝑙𝑒𝑟𝑒 𝐴𝑢𝑓𝑒𝑛𝑡ℎ𝑎𝑙𝑡𝑠𝑑𝑎𝑢𝑒𝑟 𝑀𝑢𝑡𝑡𝑒𝑟𝐾𝑎𝑙𝑏𝐺𝑟𝑢𝑝𝑝𝑒+𝑅𝑒𝑖𝑛𝑖𝑔𝑢𝑛𝑔</a:t>
              </a:r>
              <a:r>
                <a:rPr lang="de-DE" sz="1100" i="1">
                  <a:solidFill>
                    <a:sysClr val="windowText" lastClr="000000"/>
                  </a:solidFill>
                </a:rPr>
                <a:t>) </a:t>
              </a:r>
              <a:r>
                <a:rPr lang="de-DE" sz="1100" b="0" i="0">
                  <a:solidFill>
                    <a:sysClr val="windowText" lastClr="000000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×𝑅𝑒𝑠𝑒𝑟𝑣𝑒𝑝𝑙ä𝑡𝑧𝑒</a:t>
              </a:r>
              <a:endParaRPr lang="de-DE" sz="1100" i="1">
                <a:solidFill>
                  <a:sysClr val="windowText" lastClr="000000"/>
                </a:solidFill>
              </a:endParaRPr>
            </a:p>
          </xdr:txBody>
        </xdr:sp>
      </mc:Fallback>
    </mc:AlternateContent>
    <xdr:clientData/>
  </xdr:oneCellAnchor>
  <xdr:oneCellAnchor>
    <xdr:from>
      <xdr:col>5</xdr:col>
      <xdr:colOff>66676</xdr:colOff>
      <xdr:row>29</xdr:row>
      <xdr:rowOff>342900</xdr:rowOff>
    </xdr:from>
    <xdr:ext cx="4638674" cy="337593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7" name="Textfeld 16">
              <a:extLst>
                <a:ext uri="{FF2B5EF4-FFF2-40B4-BE49-F238E27FC236}">
                  <a16:creationId xmlns:a16="http://schemas.microsoft.com/office/drawing/2014/main" id="{00000000-0008-0000-0000-000011000000}"/>
                </a:ext>
              </a:extLst>
            </xdr:cNvPr>
            <xdr:cNvSpPr txBox="1"/>
          </xdr:nvSpPr>
          <xdr:spPr>
            <a:xfrm>
              <a:off x="9144001" y="8153400"/>
              <a:ext cx="4638674" cy="33759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 algn="ctr"/>
              <a14:m>
                <m:oMath xmlns:m="http://schemas.openxmlformats.org/officeDocument/2006/math">
                  <m:r>
                    <a:rPr lang="de-DE" sz="1100" b="0" i="1">
                      <a:solidFill>
                        <a:sysClr val="windowText" lastClr="000000"/>
                      </a:solidFill>
                      <a:latin typeface="Cambria Math" panose="02040503050406030204" pitchFamily="18" charset="0"/>
                      <a:ea typeface="Cambria Math" panose="02040503050406030204" pitchFamily="18" charset="0"/>
                    </a:rPr>
                    <m:t>(</m:t>
                  </m:r>
                  <m:r>
                    <a:rPr lang="de-DE" sz="1100" b="0" i="1">
                      <a:solidFill>
                        <a:sysClr val="windowText" lastClr="000000"/>
                      </a:solidFill>
                      <a:latin typeface="Cambria Math" panose="02040503050406030204" pitchFamily="18" charset="0"/>
                      <a:ea typeface="Cambria Math" panose="02040503050406030204" pitchFamily="18" charset="0"/>
                    </a:rPr>
                    <m:t>𝐴𝑛𝑧𝑎h𝑙</m:t>
                  </m:r>
                  <m:r>
                    <a:rPr lang="de-DE" sz="1100" b="0" i="1">
                      <a:solidFill>
                        <a:sysClr val="windowText" lastClr="000000"/>
                      </a:solidFill>
                      <a:latin typeface="Cambria Math" panose="02040503050406030204" pitchFamily="18" charset="0"/>
                      <a:ea typeface="Cambria Math" panose="02040503050406030204" pitchFamily="18" charset="0"/>
                    </a:rPr>
                    <m:t> </m:t>
                  </m:r>
                  <m:r>
                    <a:rPr lang="de-DE" sz="1100" b="0" i="1">
                      <a:solidFill>
                        <a:sysClr val="windowText" lastClr="000000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𝐴𝑏𝑘𝑎𝑙𝑏𝑢𝑛𝑔𝑒𝑛</m:t>
                  </m:r>
                  <m:r>
                    <a:rPr lang="de-DE" sz="1100" b="0" i="1">
                      <a:solidFill>
                        <a:sysClr val="windowText" lastClr="000000"/>
                      </a:solidFill>
                      <a:latin typeface="Cambria Math" panose="02040503050406030204" pitchFamily="18" charset="0"/>
                      <a:ea typeface="Cambria Math" panose="02040503050406030204" pitchFamily="18" charset="0"/>
                    </a:rPr>
                    <m:t>/</m:t>
                  </m:r>
                  <m:r>
                    <a:rPr lang="de-DE" sz="1100" b="0" i="1">
                      <a:solidFill>
                        <a:sysClr val="windowText" lastClr="000000"/>
                      </a:solidFill>
                      <a:latin typeface="Cambria Math" panose="02040503050406030204" pitchFamily="18" charset="0"/>
                      <a:ea typeface="Cambria Math" panose="02040503050406030204" pitchFamily="18" charset="0"/>
                    </a:rPr>
                    <m:t>𝑇𝑎𝑔</m:t>
                  </m:r>
                  <m:r>
                    <a:rPr lang="de-DE" sz="1100" b="0" i="1">
                      <a:solidFill>
                        <a:sysClr val="windowText" lastClr="000000"/>
                      </a:solidFill>
                      <a:latin typeface="Cambria Math" panose="02040503050406030204" pitchFamily="18" charset="0"/>
                      <a:ea typeface="Cambria Math" panose="02040503050406030204" pitchFamily="18" charset="0"/>
                    </a:rPr>
                    <m:t>×(</m:t>
                  </m:r>
                  <m:r>
                    <a:rPr lang="de-DE" sz="1100" b="0" i="1">
                      <a:solidFill>
                        <a:sysClr val="windowText" lastClr="000000"/>
                      </a:solidFill>
                      <a:latin typeface="Cambria Math" panose="02040503050406030204" pitchFamily="18" charset="0"/>
                      <a:ea typeface="Cambria Math" panose="02040503050406030204" pitchFamily="18" charset="0"/>
                    </a:rPr>
                    <m:t>𝐴𝑢𝑓𝑒𝑛𝑡h𝑎𝑙𝑡𝑠𝑑𝑎𝑢𝑒𝑟</m:t>
                  </m:r>
                  <m:r>
                    <a:rPr lang="de-DE" sz="1100" b="0" i="1">
                      <a:solidFill>
                        <a:sysClr val="windowText" lastClr="000000"/>
                      </a:solidFill>
                      <a:latin typeface="Cambria Math" panose="02040503050406030204" pitchFamily="18" charset="0"/>
                      <a:ea typeface="Cambria Math" panose="02040503050406030204" pitchFamily="18" charset="0"/>
                    </a:rPr>
                    <m:t> </m:t>
                  </m:r>
                  <m:r>
                    <a:rPr lang="de-DE" sz="1100" b="0" i="1">
                      <a:solidFill>
                        <a:sysClr val="windowText" lastClr="000000"/>
                      </a:solidFill>
                      <a:latin typeface="Cambria Math" panose="02040503050406030204" pitchFamily="18" charset="0"/>
                      <a:ea typeface="Cambria Math" panose="02040503050406030204" pitchFamily="18" charset="0"/>
                    </a:rPr>
                    <m:t>𝐴𝑚𝑚𝑒𝑛𝐴𝑛𝑙𝑒𝑟𝑛𝐺𝑟𝑢𝑝𝑝𝑒</m:t>
                  </m:r>
                  <m:r>
                    <a:rPr lang="de-DE" sz="1100" b="0" i="1">
                      <a:solidFill>
                        <a:sysClr val="windowText" lastClr="000000"/>
                      </a:solidFill>
                      <a:latin typeface="Cambria Math" panose="02040503050406030204" pitchFamily="18" charset="0"/>
                      <a:ea typeface="Cambria Math" panose="02040503050406030204" pitchFamily="18" charset="0"/>
                    </a:rPr>
                    <m:t>+</m:t>
                  </m:r>
                  <m:r>
                    <a:rPr lang="de-DE" sz="1100" b="0" i="1">
                      <a:solidFill>
                        <a:sysClr val="windowText" lastClr="000000"/>
                      </a:solidFill>
                      <a:latin typeface="Cambria Math" panose="02040503050406030204" pitchFamily="18" charset="0"/>
                      <a:ea typeface="Cambria Math" panose="02040503050406030204" pitchFamily="18" charset="0"/>
                    </a:rPr>
                    <m:t>𝑅𝑒𝑖𝑛𝑖𝑔𝑢𝑛𝑔</m:t>
                  </m:r>
                </m:oMath>
              </a14:m>
              <a:r>
                <a:rPr lang="de-DE" sz="1100" i="1">
                  <a:solidFill>
                    <a:sysClr val="windowText" lastClr="000000"/>
                  </a:solidFill>
                </a:rPr>
                <a:t>) </a:t>
              </a:r>
              <a14:m>
                <m:oMath xmlns:m="http://schemas.openxmlformats.org/officeDocument/2006/math">
                  <m:r>
                    <a:rPr lang="de-DE" sz="1100" b="0" i="1">
                      <a:solidFill>
                        <a:sysClr val="windowText" lastClr="000000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×</m:t>
                  </m:r>
                  <m:r>
                    <a:rPr lang="de-DE" sz="1100" b="0" i="1">
                      <a:solidFill>
                        <a:sysClr val="windowText" lastClr="000000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𝑅𝑒𝑠𝑒𝑟𝑣𝑒𝑝𝑙</m:t>
                  </m:r>
                  <m:r>
                    <a:rPr lang="de-DE" sz="1100" b="0" i="1">
                      <a:solidFill>
                        <a:sysClr val="windowText" lastClr="000000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ä</m:t>
                  </m:r>
                  <m:r>
                    <a:rPr lang="de-DE" sz="1100" b="0" i="1">
                      <a:solidFill>
                        <a:sysClr val="windowText" lastClr="000000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𝑡𝑧𝑒</m:t>
                  </m:r>
                  <m:r>
                    <a:rPr lang="de-DE" sz="1100" b="0" i="1">
                      <a:solidFill>
                        <a:sysClr val="windowText" lastClr="000000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)÷</m:t>
                  </m:r>
                  <m:r>
                    <a:rPr lang="de-DE" sz="1100" b="0" i="1">
                      <a:solidFill>
                        <a:sysClr val="windowText" lastClr="000000"/>
                      </a:solidFill>
                      <a:effectLst/>
                      <a:latin typeface="Cambria Math" panose="02040503050406030204" pitchFamily="18" charset="0"/>
                      <a:ea typeface="Cambria Math" panose="02040503050406030204" pitchFamily="18" charset="0"/>
                      <a:cs typeface="+mn-cs"/>
                    </a:rPr>
                    <m:t>𝐴𝑛𝑧𝑎h𝑙</m:t>
                  </m:r>
                  <m:r>
                    <a:rPr lang="de-DE" sz="1100" b="0" i="1">
                      <a:solidFill>
                        <a:sysClr val="windowText" lastClr="000000"/>
                      </a:solidFill>
                      <a:effectLst/>
                      <a:latin typeface="Cambria Math" panose="02040503050406030204" pitchFamily="18" charset="0"/>
                      <a:ea typeface="Cambria Math" panose="02040503050406030204" pitchFamily="18" charset="0"/>
                      <a:cs typeface="+mn-cs"/>
                    </a:rPr>
                    <m:t> </m:t>
                  </m:r>
                  <m:r>
                    <a:rPr lang="de-DE" sz="1100" b="0" i="1">
                      <a:solidFill>
                        <a:sysClr val="windowText" lastClr="000000"/>
                      </a:solidFill>
                      <a:effectLst/>
                      <a:latin typeface="Cambria Math" panose="02040503050406030204" pitchFamily="18" charset="0"/>
                      <a:ea typeface="Cambria Math" panose="02040503050406030204" pitchFamily="18" charset="0"/>
                      <a:cs typeface="+mn-cs"/>
                    </a:rPr>
                    <m:t>𝐾</m:t>
                  </m:r>
                  <m:r>
                    <a:rPr lang="de-DE" sz="1100" b="0" i="1">
                      <a:solidFill>
                        <a:sysClr val="windowText" lastClr="000000"/>
                      </a:solidFill>
                      <a:effectLst/>
                      <a:latin typeface="Cambria Math" panose="02040503050406030204" pitchFamily="18" charset="0"/>
                      <a:ea typeface="Cambria Math" panose="02040503050406030204" pitchFamily="18" charset="0"/>
                      <a:cs typeface="+mn-cs"/>
                    </a:rPr>
                    <m:t>ä</m:t>
                  </m:r>
                  <m:r>
                    <a:rPr lang="de-DE" sz="1100" b="0" i="1">
                      <a:solidFill>
                        <a:sysClr val="windowText" lastClr="000000"/>
                      </a:solidFill>
                      <a:effectLst/>
                      <a:latin typeface="Cambria Math" panose="02040503050406030204" pitchFamily="18" charset="0"/>
                      <a:ea typeface="Cambria Math" panose="02040503050406030204" pitchFamily="18" charset="0"/>
                      <a:cs typeface="+mn-cs"/>
                    </a:rPr>
                    <m:t>𝑙𝑏𝑒𝑟</m:t>
                  </m:r>
                  <m:r>
                    <a:rPr lang="de-DE" sz="1100" b="0" i="1">
                      <a:solidFill>
                        <a:sysClr val="windowText" lastClr="000000"/>
                      </a:solidFill>
                      <a:effectLst/>
                      <a:latin typeface="Cambria Math" panose="02040503050406030204" pitchFamily="18" charset="0"/>
                      <a:ea typeface="Cambria Math" panose="02040503050406030204" pitchFamily="18" charset="0"/>
                      <a:cs typeface="+mn-cs"/>
                    </a:rPr>
                    <m:t> </m:t>
                  </m:r>
                  <m:r>
                    <a:rPr lang="de-DE" sz="1100" b="0" i="1">
                      <a:solidFill>
                        <a:sysClr val="windowText" lastClr="000000"/>
                      </a:solidFill>
                      <a:effectLst/>
                      <a:latin typeface="Cambria Math" panose="02040503050406030204" pitchFamily="18" charset="0"/>
                      <a:ea typeface="Cambria Math" panose="02040503050406030204" pitchFamily="18" charset="0"/>
                      <a:cs typeface="+mn-cs"/>
                    </a:rPr>
                    <m:t>𝑗𝑒</m:t>
                  </m:r>
                  <m:r>
                    <a:rPr lang="de-DE" sz="1100" b="0" i="1">
                      <a:solidFill>
                        <a:sysClr val="windowText" lastClr="000000"/>
                      </a:solidFill>
                      <a:effectLst/>
                      <a:latin typeface="Cambria Math" panose="02040503050406030204" pitchFamily="18" charset="0"/>
                      <a:ea typeface="Cambria Math" panose="02040503050406030204" pitchFamily="18" charset="0"/>
                      <a:cs typeface="+mn-cs"/>
                    </a:rPr>
                    <m:t> </m:t>
                  </m:r>
                  <m:r>
                    <a:rPr lang="de-DE" sz="1100" b="0" i="1">
                      <a:solidFill>
                        <a:sysClr val="windowText" lastClr="000000"/>
                      </a:solidFill>
                      <a:effectLst/>
                      <a:latin typeface="Cambria Math" panose="02040503050406030204" pitchFamily="18" charset="0"/>
                      <a:ea typeface="Cambria Math" panose="02040503050406030204" pitchFamily="18" charset="0"/>
                      <a:cs typeface="+mn-cs"/>
                    </a:rPr>
                    <m:t>𝐴𝑚𝑚𝑒</m:t>
                  </m:r>
                </m:oMath>
              </a14:m>
              <a:endParaRPr lang="de-DE" sz="1100" i="1">
                <a:solidFill>
                  <a:sysClr val="windowText" lastClr="000000"/>
                </a:solidFill>
              </a:endParaRPr>
            </a:p>
          </xdr:txBody>
        </xdr:sp>
      </mc:Choice>
      <mc:Fallback xmlns="">
        <xdr:sp macro="" textlink="">
          <xdr:nvSpPr>
            <xdr:cNvPr id="17" name="Textfeld 16">
              <a:extLst>
                <a:ext uri="{FF2B5EF4-FFF2-40B4-BE49-F238E27FC236}">
                  <a16:creationId xmlns:a16="http://schemas.microsoft.com/office/drawing/2014/main" id="{00000000-0008-0000-0000-000011000000}"/>
                </a:ext>
              </a:extLst>
            </xdr:cNvPr>
            <xdr:cNvSpPr txBox="1"/>
          </xdr:nvSpPr>
          <xdr:spPr>
            <a:xfrm>
              <a:off x="9144001" y="8153400"/>
              <a:ext cx="4638674" cy="33759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 algn="ctr"/>
              <a:r>
                <a:rPr lang="de-DE" sz="1100" b="0" i="0">
                  <a:solidFill>
                    <a:sysClr val="windowText" lastClr="000000"/>
                  </a:solidFill>
                  <a:latin typeface="Cambria Math" panose="02040503050406030204" pitchFamily="18" charset="0"/>
                  <a:ea typeface="Cambria Math" panose="02040503050406030204" pitchFamily="18" charset="0"/>
                </a:rPr>
                <a:t>(𝐴𝑛𝑧𝑎ℎ𝑙 </a:t>
              </a:r>
              <a:r>
                <a:rPr lang="de-DE" sz="1100" b="0" i="0">
                  <a:solidFill>
                    <a:sysClr val="windowText" lastClr="000000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𝐴𝑏𝑘𝑎𝑙𝑏𝑢𝑛𝑔𝑒𝑛</a:t>
              </a:r>
              <a:r>
                <a:rPr lang="de-DE" sz="1100" b="0" i="0">
                  <a:solidFill>
                    <a:sysClr val="windowText" lastClr="000000"/>
                  </a:solidFill>
                  <a:latin typeface="Cambria Math" panose="02040503050406030204" pitchFamily="18" charset="0"/>
                  <a:ea typeface="Cambria Math" panose="02040503050406030204" pitchFamily="18" charset="0"/>
                </a:rPr>
                <a:t>/𝑇𝑎𝑔×(𝐴𝑢𝑓𝑒𝑛𝑡ℎ𝑎𝑙𝑡𝑠𝑑𝑎𝑢𝑒𝑟 𝐴𝑚𝑚𝑒𝑛𝐴𝑛𝑙𝑒𝑟𝑛𝐺𝑟𝑢𝑝𝑝𝑒+𝑅𝑒𝑖𝑛𝑖𝑔𝑢𝑛𝑔</a:t>
              </a:r>
              <a:r>
                <a:rPr lang="de-DE" sz="1100" i="1">
                  <a:solidFill>
                    <a:sysClr val="windowText" lastClr="000000"/>
                  </a:solidFill>
                </a:rPr>
                <a:t>) </a:t>
              </a:r>
              <a:r>
                <a:rPr lang="de-DE" sz="1100" b="0" i="0">
                  <a:solidFill>
                    <a:sysClr val="windowText" lastClr="000000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×𝑅𝑒𝑠𝑒𝑟𝑣𝑒𝑝𝑙ä𝑡𝑧𝑒)÷</a:t>
              </a:r>
              <a:r>
                <a:rPr lang="de-DE" sz="1100" b="0" i="0">
                  <a:solidFill>
                    <a:sysClr val="windowText" lastClr="000000"/>
                  </a:solidFill>
                  <a:effectLst/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𝐴𝑛𝑧𝑎ℎ𝑙 𝐾ä𝑙𝑏𝑒𝑟 𝑗𝑒 𝐴𝑚𝑚𝑒</a:t>
              </a:r>
              <a:endParaRPr lang="de-DE" sz="1100" i="1">
                <a:solidFill>
                  <a:sysClr val="windowText" lastClr="000000"/>
                </a:solidFill>
              </a:endParaRPr>
            </a:p>
          </xdr:txBody>
        </xdr:sp>
      </mc:Fallback>
    </mc:AlternateContent>
    <xdr:clientData/>
  </xdr:oneCellAnchor>
  <xdr:oneCellAnchor>
    <xdr:from>
      <xdr:col>5</xdr:col>
      <xdr:colOff>299508</xdr:colOff>
      <xdr:row>39</xdr:row>
      <xdr:rowOff>238125</xdr:rowOff>
    </xdr:from>
    <xdr:ext cx="4190999" cy="51668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9" name="Textfeld 18">
              <a:extLst>
                <a:ext uri="{FF2B5EF4-FFF2-40B4-BE49-F238E27FC236}">
                  <a16:creationId xmlns:a16="http://schemas.microsoft.com/office/drawing/2014/main" id="{00000000-0008-0000-0000-000013000000}"/>
                </a:ext>
              </a:extLst>
            </xdr:cNvPr>
            <xdr:cNvSpPr txBox="1"/>
          </xdr:nvSpPr>
          <xdr:spPr>
            <a:xfrm>
              <a:off x="9729258" y="10287000"/>
              <a:ext cx="4190999" cy="51668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 algn="ctr"/>
              <a:r>
                <a:rPr lang="de-DE" sz="1100" b="0">
                  <a:solidFill>
                    <a:sysClr val="windowText" lastClr="000000"/>
                  </a:solidFill>
                  <a:ea typeface="Cambria Math" panose="02040503050406030204" pitchFamily="18" charset="0"/>
                </a:rPr>
                <a:t>((</a:t>
              </a:r>
              <a14:m>
                <m:oMath xmlns:m="http://schemas.openxmlformats.org/officeDocument/2006/math">
                  <m:r>
                    <a:rPr lang="de-DE" sz="1100" b="0" i="1">
                      <a:solidFill>
                        <a:sysClr val="windowText" lastClr="000000"/>
                      </a:solidFill>
                      <a:latin typeface="Cambria Math" panose="02040503050406030204" pitchFamily="18" charset="0"/>
                      <a:ea typeface="Cambria Math" panose="02040503050406030204" pitchFamily="18" charset="0"/>
                    </a:rPr>
                    <m:t>𝐴𝑛𝑧𝑎h𝑙</m:t>
                  </m:r>
                  <m:r>
                    <a:rPr lang="de-DE" sz="1100" b="0" i="1">
                      <a:solidFill>
                        <a:sysClr val="windowText" lastClr="000000"/>
                      </a:solidFill>
                      <a:latin typeface="Cambria Math" panose="02040503050406030204" pitchFamily="18" charset="0"/>
                      <a:ea typeface="Cambria Math" panose="02040503050406030204" pitchFamily="18" charset="0"/>
                    </a:rPr>
                    <m:t> </m:t>
                  </m:r>
                  <m:r>
                    <a:rPr lang="de-DE" sz="1100" b="0" i="1">
                      <a:solidFill>
                        <a:sysClr val="windowText" lastClr="000000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𝐴𝑏𝑘𝑎𝑙𝑏𝑢𝑛𝑔𝑒𝑛</m:t>
                  </m:r>
                  <m:r>
                    <a:rPr lang="de-DE" sz="1100" b="0" i="1">
                      <a:solidFill>
                        <a:sysClr val="windowText" lastClr="000000"/>
                      </a:solidFill>
                      <a:latin typeface="Cambria Math" panose="02040503050406030204" pitchFamily="18" charset="0"/>
                      <a:ea typeface="Cambria Math" panose="02040503050406030204" pitchFamily="18" charset="0"/>
                    </a:rPr>
                    <m:t>/</m:t>
                  </m:r>
                  <m:r>
                    <a:rPr lang="de-DE" sz="1100" b="0" i="1">
                      <a:solidFill>
                        <a:sysClr val="windowText" lastClr="000000"/>
                      </a:solidFill>
                      <a:latin typeface="Cambria Math" panose="02040503050406030204" pitchFamily="18" charset="0"/>
                      <a:ea typeface="Cambria Math" panose="02040503050406030204" pitchFamily="18" charset="0"/>
                    </a:rPr>
                    <m:t>𝑇𝑎𝑔</m:t>
                  </m:r>
                  <m:r>
                    <a:rPr lang="de-DE" sz="1100" b="0" i="1">
                      <a:solidFill>
                        <a:sysClr val="windowText" lastClr="000000"/>
                      </a:solidFill>
                      <a:latin typeface="Cambria Math" panose="02040503050406030204" pitchFamily="18" charset="0"/>
                      <a:ea typeface="Cambria Math" panose="02040503050406030204" pitchFamily="18" charset="0"/>
                    </a:rPr>
                    <m:t>×(</m:t>
                  </m:r>
                  <m:r>
                    <a:rPr lang="de-DE" sz="1100" b="0" i="1">
                      <a:solidFill>
                        <a:sysClr val="windowText" lastClr="000000"/>
                      </a:solidFill>
                      <a:latin typeface="Cambria Math" panose="02040503050406030204" pitchFamily="18" charset="0"/>
                      <a:ea typeface="Cambria Math" panose="02040503050406030204" pitchFamily="18" charset="0"/>
                    </a:rPr>
                    <m:t>𝐴𝑢𝑓𝑒𝑛𝑡h𝑎𝑙𝑡𝑠𝑑𝑎𝑢𝑒𝑟</m:t>
                  </m:r>
                  <m:r>
                    <a:rPr lang="de-DE" sz="1100" b="0" i="1">
                      <a:solidFill>
                        <a:sysClr val="windowText" lastClr="000000"/>
                      </a:solidFill>
                      <a:latin typeface="Cambria Math" panose="02040503050406030204" pitchFamily="18" charset="0"/>
                      <a:ea typeface="Cambria Math" panose="02040503050406030204" pitchFamily="18" charset="0"/>
                    </a:rPr>
                    <m:t> </m:t>
                  </m:r>
                  <m:r>
                    <m:rPr>
                      <m:nor/>
                    </m:rPr>
                    <a:rPr lang="de-DE" sz="1100" b="0" i="0">
                      <a:solidFill>
                        <a:sysClr val="windowText" lastClr="000000"/>
                      </a:solidFill>
                      <a:latin typeface="Cambria Math" panose="02040503050406030204" pitchFamily="18" charset="0"/>
                      <a:ea typeface="Cambria Math" panose="02040503050406030204" pitchFamily="18" charset="0"/>
                    </a:rPr>
                    <m:t>AmmenAbsetzerGruppe</m:t>
                  </m:r>
                  <m:r>
                    <a:rPr lang="de-DE" sz="1100" b="0" i="1">
                      <a:solidFill>
                        <a:sysClr val="windowText" lastClr="000000"/>
                      </a:solidFill>
                      <a:latin typeface="Cambria Math" panose="02040503050406030204" pitchFamily="18" charset="0"/>
                      <a:ea typeface="Cambria Math" panose="02040503050406030204" pitchFamily="18" charset="0"/>
                    </a:rPr>
                    <m:t>+</m:t>
                  </m:r>
                  <m:r>
                    <a:rPr lang="de-DE" sz="1100" b="0" i="1">
                      <a:solidFill>
                        <a:sysClr val="windowText" lastClr="000000"/>
                      </a:solidFill>
                      <a:latin typeface="Cambria Math" panose="02040503050406030204" pitchFamily="18" charset="0"/>
                      <a:ea typeface="Cambria Math" panose="02040503050406030204" pitchFamily="18" charset="0"/>
                    </a:rPr>
                    <m:t>𝑅𝑒𝑖𝑛𝑖𝑔𝑢𝑛𝑔</m:t>
                  </m:r>
                </m:oMath>
              </a14:m>
              <a:r>
                <a:rPr lang="de-DE" sz="1100" i="1">
                  <a:solidFill>
                    <a:sysClr val="windowText" lastClr="000000"/>
                  </a:solidFill>
                </a:rPr>
                <a:t>) </a:t>
              </a:r>
              <a14:m>
                <m:oMath xmlns:m="http://schemas.openxmlformats.org/officeDocument/2006/math">
                  <m:r>
                    <a:rPr lang="de-DE" sz="1100" b="0" i="1">
                      <a:solidFill>
                        <a:sysClr val="windowText" lastClr="000000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×</m:t>
                  </m:r>
                  <m:r>
                    <a:rPr lang="de-DE" sz="1100" b="0" i="1">
                      <a:solidFill>
                        <a:sysClr val="windowText" lastClr="000000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𝑅𝑒𝑠𝑒𝑟𝑣𝑒𝑝𝑙</m:t>
                  </m:r>
                  <m:r>
                    <a:rPr lang="de-DE" sz="1100" b="0" i="1">
                      <a:solidFill>
                        <a:sysClr val="windowText" lastClr="000000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ä</m:t>
                  </m:r>
                  <m:r>
                    <a:rPr lang="de-DE" sz="1100" b="0" i="1">
                      <a:solidFill>
                        <a:sysClr val="windowText" lastClr="000000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𝑡𝑧𝑒</m:t>
                  </m:r>
                  <m:r>
                    <a:rPr lang="de-DE" sz="1100" b="0" i="1">
                      <a:solidFill>
                        <a:sysClr val="windowText" lastClr="000000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)÷</m:t>
                  </m:r>
                  <m:r>
                    <a:rPr lang="de-DE" sz="1100" b="0" i="1">
                      <a:solidFill>
                        <a:sysClr val="windowText" lastClr="000000"/>
                      </a:solidFill>
                      <a:effectLst/>
                      <a:latin typeface="Cambria Math" panose="02040503050406030204" pitchFamily="18" charset="0"/>
                      <a:ea typeface="Cambria Math" panose="02040503050406030204" pitchFamily="18" charset="0"/>
                      <a:cs typeface="+mn-cs"/>
                    </a:rPr>
                    <m:t>𝐴𝑛𝑧𝑎h𝑙</m:t>
                  </m:r>
                  <m:r>
                    <a:rPr lang="de-DE" sz="1100" b="0" i="1">
                      <a:solidFill>
                        <a:sysClr val="windowText" lastClr="000000"/>
                      </a:solidFill>
                      <a:effectLst/>
                      <a:latin typeface="Cambria Math" panose="02040503050406030204" pitchFamily="18" charset="0"/>
                      <a:ea typeface="Cambria Math" panose="02040503050406030204" pitchFamily="18" charset="0"/>
                      <a:cs typeface="+mn-cs"/>
                    </a:rPr>
                    <m:t> </m:t>
                  </m:r>
                  <m:r>
                    <a:rPr lang="de-DE" sz="1100" b="0" i="1">
                      <a:solidFill>
                        <a:sysClr val="windowText" lastClr="000000"/>
                      </a:solidFill>
                      <a:effectLst/>
                      <a:latin typeface="Cambria Math" panose="02040503050406030204" pitchFamily="18" charset="0"/>
                      <a:ea typeface="Cambria Math" panose="02040503050406030204" pitchFamily="18" charset="0"/>
                      <a:cs typeface="+mn-cs"/>
                    </a:rPr>
                    <m:t>𝐾</m:t>
                  </m:r>
                  <m:r>
                    <a:rPr lang="de-DE" sz="1100" b="0" i="1">
                      <a:solidFill>
                        <a:sysClr val="windowText" lastClr="000000"/>
                      </a:solidFill>
                      <a:effectLst/>
                      <a:latin typeface="Cambria Math" panose="02040503050406030204" pitchFamily="18" charset="0"/>
                      <a:ea typeface="Cambria Math" panose="02040503050406030204" pitchFamily="18" charset="0"/>
                      <a:cs typeface="+mn-cs"/>
                    </a:rPr>
                    <m:t>ä</m:t>
                  </m:r>
                  <m:r>
                    <a:rPr lang="de-DE" sz="1100" b="0" i="1">
                      <a:solidFill>
                        <a:sysClr val="windowText" lastClr="000000"/>
                      </a:solidFill>
                      <a:effectLst/>
                      <a:latin typeface="Cambria Math" panose="02040503050406030204" pitchFamily="18" charset="0"/>
                      <a:ea typeface="Cambria Math" panose="02040503050406030204" pitchFamily="18" charset="0"/>
                      <a:cs typeface="+mn-cs"/>
                    </a:rPr>
                    <m:t>𝑙𝑏𝑒𝑟</m:t>
                  </m:r>
                  <m:r>
                    <a:rPr lang="de-DE" sz="1100" b="0" i="1">
                      <a:solidFill>
                        <a:sysClr val="windowText" lastClr="000000"/>
                      </a:solidFill>
                      <a:effectLst/>
                      <a:latin typeface="Cambria Math" panose="02040503050406030204" pitchFamily="18" charset="0"/>
                      <a:ea typeface="Cambria Math" panose="02040503050406030204" pitchFamily="18" charset="0"/>
                      <a:cs typeface="+mn-cs"/>
                    </a:rPr>
                    <m:t> </m:t>
                  </m:r>
                  <m:r>
                    <a:rPr lang="de-DE" sz="1100" b="0" i="1">
                      <a:solidFill>
                        <a:sysClr val="windowText" lastClr="000000"/>
                      </a:solidFill>
                      <a:effectLst/>
                      <a:latin typeface="Cambria Math" panose="02040503050406030204" pitchFamily="18" charset="0"/>
                      <a:ea typeface="Cambria Math" panose="02040503050406030204" pitchFamily="18" charset="0"/>
                      <a:cs typeface="+mn-cs"/>
                    </a:rPr>
                    <m:t>𝑗𝑒</m:t>
                  </m:r>
                  <m:r>
                    <a:rPr lang="de-DE" sz="1100" b="0" i="1">
                      <a:solidFill>
                        <a:sysClr val="windowText" lastClr="000000"/>
                      </a:solidFill>
                      <a:effectLst/>
                      <a:latin typeface="Cambria Math" panose="02040503050406030204" pitchFamily="18" charset="0"/>
                      <a:ea typeface="Cambria Math" panose="02040503050406030204" pitchFamily="18" charset="0"/>
                      <a:cs typeface="+mn-cs"/>
                    </a:rPr>
                    <m:t> </m:t>
                  </m:r>
                  <m:r>
                    <a:rPr lang="de-DE" sz="1100" b="0" i="1">
                      <a:solidFill>
                        <a:sysClr val="windowText" lastClr="000000"/>
                      </a:solidFill>
                      <a:effectLst/>
                      <a:latin typeface="Cambria Math" panose="02040503050406030204" pitchFamily="18" charset="0"/>
                      <a:ea typeface="Cambria Math" panose="02040503050406030204" pitchFamily="18" charset="0"/>
                      <a:cs typeface="+mn-cs"/>
                    </a:rPr>
                    <m:t>𝐴𝑚𝑚𝑒</m:t>
                  </m:r>
                  <m:r>
                    <a:rPr lang="de-DE" sz="1100" b="0" i="1">
                      <a:solidFill>
                        <a:sysClr val="windowText" lastClr="000000"/>
                      </a:solidFill>
                      <a:effectLst/>
                      <a:latin typeface="Cambria Math" panose="02040503050406030204" pitchFamily="18" charset="0"/>
                      <a:ea typeface="Cambria Math" panose="02040503050406030204" pitchFamily="18" charset="0"/>
                      <a:cs typeface="+mn-cs"/>
                    </a:rPr>
                    <m:t>)÷2</m:t>
                  </m:r>
                </m:oMath>
              </a14:m>
              <a:endParaRPr lang="de-DE" sz="1100" i="1">
                <a:solidFill>
                  <a:sysClr val="windowText" lastClr="000000"/>
                </a:solidFill>
              </a:endParaRPr>
            </a:p>
          </xdr:txBody>
        </xdr:sp>
      </mc:Choice>
      <mc:Fallback xmlns="">
        <xdr:sp macro="" textlink="">
          <xdr:nvSpPr>
            <xdr:cNvPr id="19" name="Textfeld 18">
              <a:extLst>
                <a:ext uri="{FF2B5EF4-FFF2-40B4-BE49-F238E27FC236}">
                  <a16:creationId xmlns:a16="http://schemas.microsoft.com/office/drawing/2014/main" id="{00000000-0008-0000-0000-000013000000}"/>
                </a:ext>
              </a:extLst>
            </xdr:cNvPr>
            <xdr:cNvSpPr txBox="1"/>
          </xdr:nvSpPr>
          <xdr:spPr>
            <a:xfrm>
              <a:off x="9729258" y="10287000"/>
              <a:ext cx="4190999" cy="51668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 algn="ctr"/>
              <a:r>
                <a:rPr lang="de-DE" sz="1100" b="0">
                  <a:solidFill>
                    <a:sysClr val="windowText" lastClr="000000"/>
                  </a:solidFill>
                  <a:ea typeface="Cambria Math" panose="02040503050406030204" pitchFamily="18" charset="0"/>
                </a:rPr>
                <a:t>((</a:t>
              </a:r>
              <a:r>
                <a:rPr lang="de-DE" sz="1100" b="0" i="0">
                  <a:solidFill>
                    <a:sysClr val="windowText" lastClr="000000"/>
                  </a:solidFill>
                  <a:latin typeface="Cambria Math" panose="02040503050406030204" pitchFamily="18" charset="0"/>
                  <a:ea typeface="Cambria Math" panose="02040503050406030204" pitchFamily="18" charset="0"/>
                </a:rPr>
                <a:t>𝐴𝑛𝑧𝑎ℎ𝑙 </a:t>
              </a:r>
              <a:r>
                <a:rPr lang="de-DE" sz="1100" b="0" i="0">
                  <a:solidFill>
                    <a:sysClr val="windowText" lastClr="000000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𝐴𝑏𝑘𝑎𝑙𝑏𝑢𝑛𝑔𝑒𝑛</a:t>
              </a:r>
              <a:r>
                <a:rPr lang="de-DE" sz="1100" b="0" i="0">
                  <a:solidFill>
                    <a:sysClr val="windowText" lastClr="000000"/>
                  </a:solidFill>
                  <a:latin typeface="Cambria Math" panose="02040503050406030204" pitchFamily="18" charset="0"/>
                  <a:ea typeface="Cambria Math" panose="02040503050406030204" pitchFamily="18" charset="0"/>
                </a:rPr>
                <a:t>/𝑇𝑎𝑔×(𝐴𝑢𝑓𝑒𝑛𝑡ℎ𝑎𝑙𝑡𝑠𝑑𝑎𝑢𝑒𝑟 "AmmenAbsetzerGruppe"+𝑅𝑒𝑖𝑛𝑖𝑔𝑢𝑛𝑔</a:t>
              </a:r>
              <a:r>
                <a:rPr lang="de-DE" sz="1100" i="1">
                  <a:solidFill>
                    <a:sysClr val="windowText" lastClr="000000"/>
                  </a:solidFill>
                </a:rPr>
                <a:t>) </a:t>
              </a:r>
              <a:r>
                <a:rPr lang="de-DE" sz="1100" b="0" i="0">
                  <a:solidFill>
                    <a:sysClr val="windowText" lastClr="000000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×𝑅𝑒𝑠𝑒𝑟𝑣𝑒𝑝𝑙ä𝑡𝑧𝑒)÷</a:t>
              </a:r>
              <a:r>
                <a:rPr lang="de-DE" sz="1100" b="0" i="0">
                  <a:solidFill>
                    <a:sysClr val="windowText" lastClr="000000"/>
                  </a:solidFill>
                  <a:effectLst/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𝐴𝑛𝑧𝑎ℎ𝑙 𝐾ä𝑙𝑏𝑒𝑟 𝑗𝑒 𝐴𝑚𝑚𝑒)÷2</a:t>
              </a:r>
              <a:endParaRPr lang="de-DE" sz="1100" i="1">
                <a:solidFill>
                  <a:sysClr val="windowText" lastClr="000000"/>
                </a:solidFill>
              </a:endParaRPr>
            </a:p>
          </xdr:txBody>
        </xdr:sp>
      </mc:Fallback>
    </mc:AlternateContent>
    <xdr:clientData/>
  </xdr:oneCellAnchor>
  <xdr:oneCellAnchor>
    <xdr:from>
      <xdr:col>5</xdr:col>
      <xdr:colOff>0</xdr:colOff>
      <xdr:row>43</xdr:row>
      <xdr:rowOff>57150</xdr:rowOff>
    </xdr:from>
    <xdr:ext cx="4781550" cy="344453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1" name="Textfeld 20">
              <a:extLst>
                <a:ext uri="{FF2B5EF4-FFF2-40B4-BE49-F238E27FC236}">
                  <a16:creationId xmlns:a16="http://schemas.microsoft.com/office/drawing/2014/main" id="{00000000-0008-0000-0000-000015000000}"/>
                </a:ext>
              </a:extLst>
            </xdr:cNvPr>
            <xdr:cNvSpPr txBox="1"/>
          </xdr:nvSpPr>
          <xdr:spPr>
            <a:xfrm>
              <a:off x="9077325" y="11896725"/>
              <a:ext cx="4781550" cy="34445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 algn="ctr"/>
              <a14:m>
                <m:oMathPara xmlns:m="http://schemas.openxmlformats.org/officeDocument/2006/math">
                  <m:oMathParaPr>
                    <m:jc m:val="center"/>
                  </m:oMathParaPr>
                  <m:oMath xmlns:m="http://schemas.openxmlformats.org/officeDocument/2006/math">
                    <m:r>
                      <a:rPr lang="de-DE" sz="1100" b="0" i="1">
                        <a:solidFill>
                          <a:sysClr val="windowText" lastClr="000000"/>
                        </a:solidFill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𝐴𝑛𝑧𝑎h𝑙</m:t>
                    </m:r>
                    <m:r>
                      <a:rPr lang="de-DE" sz="1100" b="0" i="1">
                        <a:solidFill>
                          <a:sysClr val="windowText" lastClr="000000"/>
                        </a:solidFill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 </m:t>
                    </m:r>
                    <m:r>
                      <a:rPr lang="de-DE" sz="1100" b="0" i="1">
                        <a:solidFill>
                          <a:sysClr val="windowText" lastClr="000000"/>
                        </a:solidFill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𝐾</m:t>
                    </m:r>
                    <m:r>
                      <a:rPr lang="de-DE" sz="1100" b="0" i="1">
                        <a:solidFill>
                          <a:sysClr val="windowText" lastClr="000000"/>
                        </a:solidFill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ä</m:t>
                    </m:r>
                    <m:r>
                      <a:rPr lang="de-DE" sz="1100" b="0" i="1">
                        <a:solidFill>
                          <a:sysClr val="windowText" lastClr="000000"/>
                        </a:solidFill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𝑙𝑏𝑒𝑟</m:t>
                    </m:r>
                    <m:r>
                      <a:rPr lang="de-DE" sz="1100" b="0" i="1">
                        <a:solidFill>
                          <a:sysClr val="windowText" lastClr="000000"/>
                        </a:solidFill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 </m:t>
                    </m:r>
                    <m:r>
                      <a:rPr lang="de-DE" sz="1100" b="0" i="1">
                        <a:solidFill>
                          <a:sysClr val="windowText" lastClr="000000"/>
                        </a:solidFill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𝑗𝑒</m:t>
                    </m:r>
                    <m:r>
                      <a:rPr lang="de-DE" sz="1100" b="0" i="1">
                        <a:solidFill>
                          <a:sysClr val="windowText" lastClr="000000"/>
                        </a:solidFill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 </m:t>
                    </m:r>
                    <m:r>
                      <a:rPr lang="de-DE" sz="1100" b="0" i="1">
                        <a:solidFill>
                          <a:sysClr val="windowText" lastClr="000000"/>
                        </a:solidFill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𝐴𝑚𝑚𝑒</m:t>
                    </m:r>
                    <m:r>
                      <a:rPr lang="de-DE" sz="1100" b="0" i="1">
                        <a:solidFill>
                          <a:sysClr val="windowText" lastClr="000000"/>
                        </a:solidFill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×</m:t>
                    </m:r>
                    <m:r>
                      <a:rPr lang="de-DE" sz="1100" b="0" i="1">
                        <a:solidFill>
                          <a:sysClr val="windowText" lastClr="000000"/>
                        </a:solidFill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𝑆𝑡𝑎𝑙𝑙𝑝𝑙</m:t>
                    </m:r>
                    <m:r>
                      <a:rPr lang="de-DE" sz="1100" b="0" i="1">
                        <a:solidFill>
                          <a:sysClr val="windowText" lastClr="000000"/>
                        </a:solidFill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ä</m:t>
                    </m:r>
                    <m:r>
                      <a:rPr lang="de-DE" sz="1100" b="0" i="1">
                        <a:solidFill>
                          <a:sysClr val="windowText" lastClr="000000"/>
                        </a:solidFill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𝑡𝑧𝑒</m:t>
                    </m:r>
                    <m:r>
                      <a:rPr lang="de-DE" sz="1100" b="0" i="1">
                        <a:solidFill>
                          <a:sysClr val="windowText" lastClr="000000"/>
                        </a:solidFill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 </m:t>
                    </m:r>
                    <m:r>
                      <a:rPr lang="de-DE" sz="1100" b="0" i="1">
                        <a:solidFill>
                          <a:sysClr val="windowText" lastClr="000000"/>
                        </a:solidFill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𝐴𝑚𝑚𝑒𝑛𝐴𝑏𝑠𝑒𝑡𝑧𝑒𝑟𝐵𝑜𝑥</m:t>
                    </m:r>
                    <m:r>
                      <a:rPr lang="de-DE" sz="1100" b="0" i="1">
                        <a:solidFill>
                          <a:sysClr val="windowText" lastClr="000000"/>
                        </a:solidFill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×</m:t>
                    </m:r>
                    <m:r>
                      <a:rPr lang="de-DE" sz="1100" b="0" i="1">
                        <a:solidFill>
                          <a:sysClr val="windowText" lastClr="000000"/>
                        </a:solidFill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𝑚𝑖𝑡𝑡𝑙𝑒𝑟𝑒</m:t>
                    </m:r>
                    <m:r>
                      <a:rPr lang="de-DE" sz="1100" b="0" i="1">
                        <a:solidFill>
                          <a:sysClr val="windowText" lastClr="000000"/>
                        </a:solidFill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 </m:t>
                    </m:r>
                    <m:r>
                      <a:rPr lang="de-DE" sz="1100" b="0" i="1">
                        <a:solidFill>
                          <a:sysClr val="windowText" lastClr="000000"/>
                        </a:solidFill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𝐴𝑛𝑧𝑎h𝑙</m:t>
                    </m:r>
                    <m:r>
                      <a:rPr lang="de-DE" sz="1100" b="0" i="1">
                        <a:solidFill>
                          <a:sysClr val="windowText" lastClr="000000"/>
                        </a:solidFill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 </m:t>
                    </m:r>
                    <m:r>
                      <a:rPr lang="de-DE" sz="1100" b="0" i="1">
                        <a:solidFill>
                          <a:sysClr val="windowText" lastClr="000000"/>
                        </a:solidFill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𝐾</m:t>
                    </m:r>
                    <m:r>
                      <a:rPr lang="de-DE" sz="1100" b="0" i="1">
                        <a:solidFill>
                          <a:sysClr val="windowText" lastClr="000000"/>
                        </a:solidFill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ä</m:t>
                    </m:r>
                    <m:r>
                      <a:rPr lang="de-DE" sz="1100" b="0" i="1">
                        <a:solidFill>
                          <a:sysClr val="windowText" lastClr="000000"/>
                        </a:solidFill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𝑙𝑏𝑒𝑟</m:t>
                    </m:r>
                    <m:r>
                      <a:rPr lang="de-DE" sz="1100" b="0" i="1">
                        <a:solidFill>
                          <a:sysClr val="windowText" lastClr="000000"/>
                        </a:solidFill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/</m:t>
                    </m:r>
                    <m:r>
                      <a:rPr lang="de-DE" sz="1100" b="0" i="1">
                        <a:solidFill>
                          <a:sysClr val="windowText" lastClr="000000"/>
                        </a:solidFill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𝐾𝑢h</m:t>
                    </m:r>
                  </m:oMath>
                </m:oMathPara>
              </a14:m>
              <a:endParaRPr lang="de-DE" sz="1100" i="1">
                <a:solidFill>
                  <a:sysClr val="windowText" lastClr="000000"/>
                </a:solidFill>
              </a:endParaRPr>
            </a:p>
          </xdr:txBody>
        </xdr:sp>
      </mc:Choice>
      <mc:Fallback xmlns="">
        <xdr:sp macro="" textlink="">
          <xdr:nvSpPr>
            <xdr:cNvPr id="21" name="Textfeld 20">
              <a:extLst>
                <a:ext uri="{FF2B5EF4-FFF2-40B4-BE49-F238E27FC236}">
                  <a16:creationId xmlns:a16="http://schemas.microsoft.com/office/drawing/2014/main" id="{00000000-0008-0000-0000-000015000000}"/>
                </a:ext>
              </a:extLst>
            </xdr:cNvPr>
            <xdr:cNvSpPr txBox="1"/>
          </xdr:nvSpPr>
          <xdr:spPr>
            <a:xfrm>
              <a:off x="9077325" y="11896725"/>
              <a:ext cx="4781550" cy="34445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 algn="ctr"/>
              <a:r>
                <a:rPr lang="de-DE" sz="1100" b="0" i="0">
                  <a:solidFill>
                    <a:sysClr val="windowText" lastClr="000000"/>
                  </a:solidFill>
                  <a:latin typeface="Cambria Math" panose="02040503050406030204" pitchFamily="18" charset="0"/>
                  <a:ea typeface="Cambria Math" panose="02040503050406030204" pitchFamily="18" charset="0"/>
                </a:rPr>
                <a:t>𝐴𝑛𝑧𝑎ℎ𝑙 𝐾ä𝑙𝑏𝑒𝑟 𝑗𝑒 𝐴𝑚𝑚𝑒×𝑆𝑡𝑎𝑙𝑙𝑝𝑙ä𝑡𝑧𝑒 𝐴𝑚𝑚𝑒𝑛𝐴𝑏𝑠𝑒𝑡𝑧𝑒𝑟𝐵𝑜𝑥×𝑚𝑖𝑡𝑡𝑙𝑒𝑟𝑒 𝐴𝑛𝑧𝑎ℎ𝑙 𝐾ä𝑙𝑏𝑒𝑟/𝐾𝑢ℎ</a:t>
              </a:r>
              <a:endParaRPr lang="de-DE" sz="1100" i="1">
                <a:solidFill>
                  <a:sysClr val="windowText" lastClr="000000"/>
                </a:solidFill>
              </a:endParaRPr>
            </a:p>
          </xdr:txBody>
        </xdr:sp>
      </mc:Fallback>
    </mc:AlternateContent>
    <xdr:clientData/>
  </xdr:oneCellAnchor>
  <xdr:oneCellAnchor>
    <xdr:from>
      <xdr:col>5</xdr:col>
      <xdr:colOff>318558</xdr:colOff>
      <xdr:row>22</xdr:row>
      <xdr:rowOff>219075</xdr:rowOff>
    </xdr:from>
    <xdr:ext cx="4190999" cy="20636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7" name="Textfeld 26">
              <a:extLst>
                <a:ext uri="{FF2B5EF4-FFF2-40B4-BE49-F238E27FC236}">
                  <a16:creationId xmlns:a16="http://schemas.microsoft.com/office/drawing/2014/main" id="{00000000-0008-0000-0000-00001B000000}"/>
                </a:ext>
              </a:extLst>
            </xdr:cNvPr>
            <xdr:cNvSpPr txBox="1"/>
          </xdr:nvSpPr>
          <xdr:spPr>
            <a:xfrm>
              <a:off x="9748308" y="5181600"/>
              <a:ext cx="4190999" cy="2063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 algn="l"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de-DE" sz="1100" b="0" i="0">
                        <a:solidFill>
                          <a:sysClr val="windowText" lastClr="000000"/>
                        </a:solidFill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(1 </m:t>
                    </m:r>
                    <m:r>
                      <a:rPr lang="de-DE" sz="1100" b="0" i="1">
                        <a:solidFill>
                          <a:sysClr val="windowText" lastClr="000000"/>
                        </a:solidFill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÷</m:t>
                    </m:r>
                    <m:r>
                      <a:rPr lang="de-DE" sz="1100" b="0" i="1">
                        <a:solidFill>
                          <a:sysClr val="windowText" lastClr="000000"/>
                        </a:solidFill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𝐴𝑛𝑧𝑎h𝑙</m:t>
                    </m:r>
                    <m:r>
                      <a:rPr lang="de-DE" sz="1100" b="0" i="1">
                        <a:solidFill>
                          <a:sysClr val="windowText" lastClr="000000"/>
                        </a:solidFill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 </m:t>
                    </m:r>
                    <m:r>
                      <a:rPr lang="de-DE" sz="1100" b="0" i="1">
                        <a:solidFill>
                          <a:sysClr val="windowText" lastClr="000000"/>
                        </a:solidFill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𝐾</m:t>
                    </m:r>
                    <m:r>
                      <a:rPr lang="de-DE" sz="1100" b="0" i="1">
                        <a:solidFill>
                          <a:sysClr val="windowText" lastClr="000000"/>
                        </a:solidFill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ä</m:t>
                    </m:r>
                    <m:r>
                      <a:rPr lang="de-DE" sz="1100" b="0" i="1">
                        <a:solidFill>
                          <a:sysClr val="windowText" lastClr="000000"/>
                        </a:solidFill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𝑙𝑏𝑒𝑟</m:t>
                    </m:r>
                    <m:r>
                      <a:rPr lang="de-DE" sz="1100" b="0" i="1">
                        <a:solidFill>
                          <a:sysClr val="windowText" lastClr="000000"/>
                        </a:solidFill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/</m:t>
                    </m:r>
                    <m:r>
                      <a:rPr lang="de-DE" sz="1100" b="0" i="1">
                        <a:solidFill>
                          <a:sysClr val="windowText" lastClr="000000"/>
                        </a:solidFill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𝑇𝑎𝑔</m:t>
                    </m:r>
                    <m:r>
                      <a:rPr lang="de-DE" sz="1100" b="0" i="1">
                        <a:solidFill>
                          <a:sysClr val="windowText" lastClr="000000"/>
                        </a:solidFill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)×(</m:t>
                    </m:r>
                    <m:r>
                      <a:rPr lang="de-DE" sz="1100" b="0" i="1">
                        <a:solidFill>
                          <a:sysClr val="windowText" lastClr="000000"/>
                        </a:solidFill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𝐴𝑛𝑧𝑎h𝑙</m:t>
                    </m:r>
                    <m:r>
                      <a:rPr lang="de-DE" sz="1100" b="0" i="1">
                        <a:solidFill>
                          <a:sysClr val="windowText" lastClr="000000"/>
                        </a:solidFill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 </m:t>
                    </m:r>
                    <m:r>
                      <a:rPr lang="de-DE" sz="1100" b="0" i="1">
                        <a:solidFill>
                          <a:sysClr val="windowText" lastClr="000000"/>
                        </a:solidFill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𝐾</m:t>
                    </m:r>
                    <m:r>
                      <a:rPr lang="de-DE" sz="1100" b="0" i="1">
                        <a:solidFill>
                          <a:sysClr val="windowText" lastClr="000000"/>
                        </a:solidFill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ä</m:t>
                    </m:r>
                    <m:r>
                      <a:rPr lang="de-DE" sz="1100" b="0" i="1">
                        <a:solidFill>
                          <a:sysClr val="windowText" lastClr="000000"/>
                        </a:solidFill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𝑙𝑏𝑒𝑟</m:t>
                    </m:r>
                    <m:r>
                      <a:rPr lang="de-DE" sz="1100" b="0" i="1">
                        <a:solidFill>
                          <a:sysClr val="windowText" lastClr="000000"/>
                        </a:solidFill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 </m:t>
                    </m:r>
                    <m:r>
                      <a:rPr lang="de-DE" sz="1100" b="0" i="1">
                        <a:solidFill>
                          <a:sysClr val="windowText" lastClr="000000"/>
                        </a:solidFill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𝑗𝑒</m:t>
                    </m:r>
                    <m:r>
                      <a:rPr lang="de-DE" sz="1100" b="0" i="1">
                        <a:solidFill>
                          <a:sysClr val="windowText" lastClr="000000"/>
                        </a:solidFill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 </m:t>
                    </m:r>
                    <m:r>
                      <a:rPr lang="de-DE" sz="1100" b="0" i="1">
                        <a:solidFill>
                          <a:sysClr val="windowText" lastClr="000000"/>
                        </a:solidFill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𝐴𝑚𝑚𝑒</m:t>
                    </m:r>
                    <m:r>
                      <a:rPr lang="de-DE" sz="1100" b="0" i="1">
                        <a:solidFill>
                          <a:sysClr val="windowText" lastClr="000000"/>
                        </a:solidFill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−1)</m:t>
                    </m:r>
                  </m:oMath>
                </m:oMathPara>
              </a14:m>
              <a:endParaRPr lang="de-DE" sz="1100" i="1">
                <a:solidFill>
                  <a:sysClr val="windowText" lastClr="000000"/>
                </a:solidFill>
              </a:endParaRPr>
            </a:p>
          </xdr:txBody>
        </xdr:sp>
      </mc:Choice>
      <mc:Fallback xmlns="">
        <xdr:sp macro="" textlink="">
          <xdr:nvSpPr>
            <xdr:cNvPr id="27" name="Textfeld 26">
              <a:extLst>
                <a:ext uri="{FF2B5EF4-FFF2-40B4-BE49-F238E27FC236}">
                  <a16:creationId xmlns:a16="http://schemas.microsoft.com/office/drawing/2014/main" id="{00000000-0008-0000-0000-00001B000000}"/>
                </a:ext>
              </a:extLst>
            </xdr:cNvPr>
            <xdr:cNvSpPr txBox="1"/>
          </xdr:nvSpPr>
          <xdr:spPr>
            <a:xfrm>
              <a:off x="9748308" y="5181600"/>
              <a:ext cx="4190999" cy="2063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 algn="l"/>
              <a:r>
                <a:rPr lang="de-DE" sz="1100" b="0" i="0">
                  <a:solidFill>
                    <a:sysClr val="windowText" lastClr="000000"/>
                  </a:solidFill>
                  <a:latin typeface="Cambria Math" panose="02040503050406030204" pitchFamily="18" charset="0"/>
                  <a:ea typeface="Cambria Math" panose="02040503050406030204" pitchFamily="18" charset="0"/>
                </a:rPr>
                <a:t>(1 ÷𝐴𝑛𝑧𝑎ℎ𝑙 𝐾ä𝑙𝑏𝑒𝑟/𝑇𝑎𝑔)×(𝐴𝑛𝑧𝑎ℎ𝑙 𝐾ä𝑙𝑏𝑒𝑟 𝑗𝑒 𝐴𝑚𝑚𝑒−1)</a:t>
              </a:r>
              <a:endParaRPr lang="de-DE" sz="1100" i="1">
                <a:solidFill>
                  <a:sysClr val="windowText" lastClr="000000"/>
                </a:solidFill>
              </a:endParaRPr>
            </a:p>
          </xdr:txBody>
        </xdr:sp>
      </mc:Fallback>
    </mc:AlternateContent>
    <xdr:clientData/>
  </xdr:oneCellAnchor>
  <xdr:oneCellAnchor>
    <xdr:from>
      <xdr:col>5</xdr:col>
      <xdr:colOff>28575</xdr:colOff>
      <xdr:row>24</xdr:row>
      <xdr:rowOff>19050</xdr:rowOff>
    </xdr:from>
    <xdr:ext cx="4705350" cy="380999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8" name="Textfeld 27">
              <a:extLst>
                <a:ext uri="{FF2B5EF4-FFF2-40B4-BE49-F238E27FC236}">
                  <a16:creationId xmlns:a16="http://schemas.microsoft.com/office/drawing/2014/main" id="{00000000-0008-0000-0000-00001C000000}"/>
                </a:ext>
              </a:extLst>
            </xdr:cNvPr>
            <xdr:cNvSpPr txBox="1"/>
          </xdr:nvSpPr>
          <xdr:spPr>
            <a:xfrm>
              <a:off x="9105900" y="6429375"/>
              <a:ext cx="4705350" cy="38099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 algn="l"/>
              <a14:m>
                <m:oMathPara xmlns:m="http://schemas.openxmlformats.org/officeDocument/2006/math">
                  <m:oMathParaPr>
                    <m:jc m:val="center"/>
                  </m:oMathParaPr>
                  <m:oMath xmlns:m="http://schemas.openxmlformats.org/officeDocument/2006/math">
                    <m:r>
                      <a:rPr lang="de-DE" sz="1100" b="0" i="1">
                        <a:solidFill>
                          <a:sysClr val="windowText" lastClr="000000"/>
                        </a:solidFill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𝐴𝑢𝑓𝑒𝑛𝑡h𝑎𝑙𝑡𝑠𝑑𝑎𝑢𝑒𝑟</m:t>
                    </m:r>
                    <m:r>
                      <a:rPr lang="de-DE" sz="1100" b="0" i="1">
                        <a:solidFill>
                          <a:sysClr val="windowText" lastClr="000000"/>
                        </a:solidFill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 </m:t>
                    </m:r>
                    <m:r>
                      <a:rPr lang="de-DE" sz="1100" b="0" i="1">
                        <a:solidFill>
                          <a:sysClr val="windowText" lastClr="000000"/>
                        </a:solidFill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𝑏𝑖𝑠</m:t>
                    </m:r>
                    <m:r>
                      <a:rPr lang="de-DE" sz="1100" b="0" i="1">
                        <a:solidFill>
                          <a:sysClr val="windowText" lastClr="000000"/>
                        </a:solidFill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 </m:t>
                    </m:r>
                    <m:r>
                      <a:rPr lang="de-DE" sz="1100" b="0" i="1">
                        <a:solidFill>
                          <a:sysClr val="windowText" lastClr="000000"/>
                        </a:solidFill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𝐵𝑖𝑙𝑑𝑢𝑛𝑔</m:t>
                    </m:r>
                    <m:r>
                      <a:rPr lang="de-DE" sz="1100" b="0" i="1">
                        <a:solidFill>
                          <a:sysClr val="windowText" lastClr="000000"/>
                        </a:solidFill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 </m:t>
                    </m:r>
                    <m:r>
                      <a:rPr lang="de-DE" sz="1100" b="0" i="1">
                        <a:solidFill>
                          <a:sysClr val="windowText" lastClr="000000"/>
                        </a:solidFill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𝐴𝑚𝑚𝑒𝑛𝐾𝑎𝑙𝑏𝐺𝑟𝑢𝑝𝑝𝑒</m:t>
                    </m:r>
                    <m:r>
                      <a:rPr lang="de-DE" sz="1100" b="0" i="1">
                        <a:solidFill>
                          <a:sysClr val="windowText" lastClr="000000"/>
                        </a:solidFill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+</m:t>
                    </m:r>
                    <m:r>
                      <a:rPr lang="de-DE" sz="1100" b="0" i="1">
                        <a:solidFill>
                          <a:sysClr val="windowText" lastClr="000000"/>
                        </a:solidFill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𝐴𝑢𝑓𝑒𝑛𝑡h𝑎𝑙𝑡𝑠𝑑𝑎𝑢𝑒𝑟</m:t>
                    </m:r>
                    <m:r>
                      <a:rPr lang="de-DE" sz="1100" b="0" i="1">
                        <a:solidFill>
                          <a:sysClr val="windowText" lastClr="000000"/>
                        </a:solidFill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 </m:t>
                    </m:r>
                    <m:r>
                      <a:rPr lang="de-DE" sz="1100" b="0" i="1">
                        <a:solidFill>
                          <a:sysClr val="windowText" lastClr="000000"/>
                        </a:solidFill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𝑗</m:t>
                    </m:r>
                    <m:r>
                      <a:rPr lang="de-DE" sz="1100" b="0" i="1">
                        <a:solidFill>
                          <a:sysClr val="windowText" lastClr="000000"/>
                        </a:solidFill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ü</m:t>
                    </m:r>
                    <m:r>
                      <a:rPr lang="de-DE" sz="1100" b="0" i="1">
                        <a:solidFill>
                          <a:sysClr val="windowText" lastClr="000000"/>
                        </a:solidFill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𝑛𝑔𝑠𝑡𝑒𝑠</m:t>
                    </m:r>
                    <m:r>
                      <a:rPr lang="de-DE" sz="1100" b="0" i="1">
                        <a:solidFill>
                          <a:sysClr val="windowText" lastClr="000000"/>
                        </a:solidFill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 </m:t>
                    </m:r>
                    <m:r>
                      <a:rPr lang="de-DE" sz="1100" b="0" i="1">
                        <a:solidFill>
                          <a:sysClr val="windowText" lastClr="000000"/>
                        </a:solidFill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𝐾𝑎𝑙𝑏</m:t>
                    </m:r>
                  </m:oMath>
                </m:oMathPara>
              </a14:m>
              <a:endParaRPr lang="de-DE" sz="1100" i="1">
                <a:solidFill>
                  <a:sysClr val="windowText" lastClr="000000"/>
                </a:solidFill>
              </a:endParaRPr>
            </a:p>
          </xdr:txBody>
        </xdr:sp>
      </mc:Choice>
      <mc:Fallback xmlns="">
        <xdr:sp macro="" textlink="">
          <xdr:nvSpPr>
            <xdr:cNvPr id="28" name="Textfeld 27">
              <a:extLst>
                <a:ext uri="{FF2B5EF4-FFF2-40B4-BE49-F238E27FC236}">
                  <a16:creationId xmlns:a16="http://schemas.microsoft.com/office/drawing/2014/main" id="{00000000-0008-0000-0000-00001C000000}"/>
                </a:ext>
              </a:extLst>
            </xdr:cNvPr>
            <xdr:cNvSpPr txBox="1"/>
          </xdr:nvSpPr>
          <xdr:spPr>
            <a:xfrm>
              <a:off x="9105900" y="6429375"/>
              <a:ext cx="4705350" cy="38099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 algn="l"/>
              <a:r>
                <a:rPr lang="de-DE" sz="1100" b="0" i="0">
                  <a:solidFill>
                    <a:sysClr val="windowText" lastClr="000000"/>
                  </a:solidFill>
                  <a:latin typeface="Cambria Math" panose="02040503050406030204" pitchFamily="18" charset="0"/>
                  <a:ea typeface="Cambria Math" panose="02040503050406030204" pitchFamily="18" charset="0"/>
                </a:rPr>
                <a:t>𝐴𝑢𝑓𝑒𝑛𝑡ℎ𝑎𝑙𝑡𝑠𝑑𝑎𝑢𝑒𝑟 𝑏𝑖𝑠 𝐵𝑖𝑙𝑑𝑢𝑛𝑔 𝐴𝑚𝑚𝑒𝑛𝐾𝑎𝑙𝑏𝐺𝑟𝑢𝑝𝑝𝑒+𝐴𝑢𝑓𝑒𝑛𝑡ℎ𝑎𝑙𝑡𝑠𝑑𝑎𝑢𝑒𝑟 𝑗ü𝑛𝑔𝑠𝑡𝑒𝑠 𝐾𝑎𝑙𝑏</a:t>
              </a:r>
              <a:endParaRPr lang="de-DE" sz="1100" i="1">
                <a:solidFill>
                  <a:sysClr val="windowText" lastClr="000000"/>
                </a:solidFill>
              </a:endParaRPr>
            </a:p>
          </xdr:txBody>
        </xdr:sp>
      </mc:Fallback>
    </mc:AlternateContent>
    <xdr:clientData/>
  </xdr:oneCellAnchor>
  <xdr:oneCellAnchor>
    <xdr:from>
      <xdr:col>5</xdr:col>
      <xdr:colOff>28575</xdr:colOff>
      <xdr:row>25</xdr:row>
      <xdr:rowOff>95251</xdr:rowOff>
    </xdr:from>
    <xdr:ext cx="4705350" cy="22860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9" name="Textfeld 28">
              <a:extLst>
                <a:ext uri="{FF2B5EF4-FFF2-40B4-BE49-F238E27FC236}">
                  <a16:creationId xmlns:a16="http://schemas.microsoft.com/office/drawing/2014/main" id="{00000000-0008-0000-0000-00001D000000}"/>
                </a:ext>
              </a:extLst>
            </xdr:cNvPr>
            <xdr:cNvSpPr txBox="1"/>
          </xdr:nvSpPr>
          <xdr:spPr>
            <a:xfrm>
              <a:off x="9105900" y="6943726"/>
              <a:ext cx="4705350" cy="2286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 algn="l"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d>
                      <m:dPr>
                        <m:ctrlPr>
                          <a:rPr lang="de-DE" sz="1100" b="0" i="1">
                            <a:solidFill>
                              <a:sysClr val="windowText" lastClr="000000"/>
                            </a:solidFill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dPr>
                      <m:e>
                        <m:r>
                          <a:rPr lang="de-DE" sz="1100" b="0" i="1">
                            <a:solidFill>
                              <a:sysClr val="windowText" lastClr="000000"/>
                            </a:solidFill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𝐴𝑢𝑓𝑒𝑛𝑡h𝑎𝑙𝑡𝑠𝑑𝑎𝑢𝑒𝑟</m:t>
                        </m:r>
                        <m:r>
                          <a:rPr lang="de-DE" sz="1100" b="0" i="1">
                            <a:solidFill>
                              <a:sysClr val="windowText" lastClr="000000"/>
                            </a:solidFill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 ä</m:t>
                        </m:r>
                        <m:r>
                          <a:rPr lang="de-DE" sz="1100" b="0" i="1">
                            <a:solidFill>
                              <a:sysClr val="windowText" lastClr="000000"/>
                            </a:solidFill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𝑙𝑡𝑒𝑠𝑡𝑒𝑠</m:t>
                        </m:r>
                        <m:r>
                          <a:rPr lang="de-DE" sz="1100" b="0" i="1">
                            <a:solidFill>
                              <a:sysClr val="windowText" lastClr="000000"/>
                            </a:solidFill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 </m:t>
                        </m:r>
                        <m:r>
                          <a:rPr lang="de-DE" sz="1100" b="0" i="1">
                            <a:solidFill>
                              <a:sysClr val="windowText" lastClr="000000"/>
                            </a:solidFill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𝐾𝑎𝑙𝑏</m:t>
                        </m:r>
                        <m:r>
                          <a:rPr lang="de-DE" sz="1100" b="0" i="1">
                            <a:solidFill>
                              <a:sysClr val="windowText" lastClr="000000"/>
                            </a:solidFill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+</m:t>
                        </m:r>
                        <m:r>
                          <a:rPr lang="de-DE" sz="1100" b="0" i="1">
                            <a:solidFill>
                              <a:sysClr val="windowText" lastClr="000000"/>
                            </a:solidFill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𝐴𝑢𝑓𝑒𝑛𝑡h𝑎𝑙𝑡𝑠𝑑𝑎𝑢𝑒𝑟</m:t>
                        </m:r>
                        <m:r>
                          <a:rPr lang="de-DE" sz="1100" b="0" i="1">
                            <a:solidFill>
                              <a:sysClr val="windowText" lastClr="000000"/>
                            </a:solidFill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 </m:t>
                        </m:r>
                        <m:r>
                          <a:rPr lang="de-DE" sz="1100" b="0" i="1">
                            <a:solidFill>
                              <a:sysClr val="windowText" lastClr="000000"/>
                            </a:solidFill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𝑗</m:t>
                        </m:r>
                        <m:r>
                          <a:rPr lang="de-DE" sz="1100" b="0" i="1">
                            <a:solidFill>
                              <a:sysClr val="windowText" lastClr="000000"/>
                            </a:solidFill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ü</m:t>
                        </m:r>
                        <m:r>
                          <a:rPr lang="de-DE" sz="1100" b="0" i="1">
                            <a:solidFill>
                              <a:sysClr val="windowText" lastClr="000000"/>
                            </a:solidFill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𝑛𝑔𝑠𝑡𝑒𝑠</m:t>
                        </m:r>
                        <m:r>
                          <a:rPr lang="de-DE" sz="1100" b="0" i="1">
                            <a:solidFill>
                              <a:sysClr val="windowText" lastClr="000000"/>
                            </a:solidFill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 </m:t>
                        </m:r>
                        <m:r>
                          <a:rPr lang="de-DE" sz="1100" b="0" i="1">
                            <a:solidFill>
                              <a:sysClr val="windowText" lastClr="000000"/>
                            </a:solidFill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𝐾𝑎𝑙𝑏</m:t>
                        </m:r>
                      </m:e>
                    </m:d>
                    <m:r>
                      <a:rPr lang="de-DE" sz="1100" b="0" i="1">
                        <a:solidFill>
                          <a:sysClr val="windowText" lastClr="000000"/>
                        </a:solidFill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÷2</m:t>
                    </m:r>
                  </m:oMath>
                </m:oMathPara>
              </a14:m>
              <a:endParaRPr lang="de-DE" sz="1100" i="1">
                <a:solidFill>
                  <a:sysClr val="windowText" lastClr="000000"/>
                </a:solidFill>
              </a:endParaRPr>
            </a:p>
          </xdr:txBody>
        </xdr:sp>
      </mc:Choice>
      <mc:Fallback xmlns="">
        <xdr:sp macro="" textlink="">
          <xdr:nvSpPr>
            <xdr:cNvPr id="29" name="Textfeld 28">
              <a:extLst>
                <a:ext uri="{FF2B5EF4-FFF2-40B4-BE49-F238E27FC236}">
                  <a16:creationId xmlns:a16="http://schemas.microsoft.com/office/drawing/2014/main" id="{00000000-0008-0000-0000-00001D000000}"/>
                </a:ext>
              </a:extLst>
            </xdr:cNvPr>
            <xdr:cNvSpPr txBox="1"/>
          </xdr:nvSpPr>
          <xdr:spPr>
            <a:xfrm>
              <a:off x="9105900" y="6943726"/>
              <a:ext cx="4705350" cy="2286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 algn="l"/>
              <a:r>
                <a:rPr lang="de-DE" sz="1100" b="0" i="0">
                  <a:solidFill>
                    <a:sysClr val="windowText" lastClr="000000"/>
                  </a:solidFill>
                  <a:latin typeface="Cambria Math" panose="02040503050406030204" pitchFamily="18" charset="0"/>
                  <a:ea typeface="Cambria Math" panose="02040503050406030204" pitchFamily="18" charset="0"/>
                </a:rPr>
                <a:t>(𝐴𝑢𝑓𝑒𝑛𝑡ℎ𝑎𝑙𝑡𝑠𝑑𝑎𝑢𝑒𝑟 ä𝑙𝑡𝑒𝑠𝑡𝑒𝑠 𝐾𝑎𝑙𝑏+𝐴𝑢𝑓𝑒𝑛𝑡ℎ𝑎𝑙𝑡𝑠𝑑𝑎𝑢𝑒𝑟 𝑗ü𝑛𝑔𝑠𝑡𝑒𝑠 𝐾𝑎𝑙𝑏)÷2</a:t>
              </a:r>
              <a:endParaRPr lang="de-DE" sz="1100" i="1">
                <a:solidFill>
                  <a:sysClr val="windowText" lastClr="000000"/>
                </a:solidFill>
              </a:endParaRPr>
            </a:p>
          </xdr:txBody>
        </xdr:sp>
      </mc:Fallback>
    </mc:AlternateContent>
    <xdr:clientData/>
  </xdr:oneCellAnchor>
  <xdr:oneCellAnchor>
    <xdr:from>
      <xdr:col>5</xdr:col>
      <xdr:colOff>9525</xdr:colOff>
      <xdr:row>46</xdr:row>
      <xdr:rowOff>57150</xdr:rowOff>
    </xdr:from>
    <xdr:ext cx="4743450" cy="661463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3" name="Textfeld 32">
              <a:extLst>
                <a:ext uri="{FF2B5EF4-FFF2-40B4-BE49-F238E27FC236}">
                  <a16:creationId xmlns:a16="http://schemas.microsoft.com/office/drawing/2014/main" id="{00000000-0008-0000-0000-000021000000}"/>
                </a:ext>
              </a:extLst>
            </xdr:cNvPr>
            <xdr:cNvSpPr txBox="1"/>
          </xdr:nvSpPr>
          <xdr:spPr>
            <a:xfrm>
              <a:off x="9086850" y="13354050"/>
              <a:ext cx="4743450" cy="66146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 algn="ctr"/>
              <a14:m>
                <m:oMathPara xmlns:m="http://schemas.openxmlformats.org/officeDocument/2006/math">
                  <m:oMathParaPr>
                    <m:jc m:val="center"/>
                  </m:oMathParaPr>
                  <m:oMath xmlns:m="http://schemas.openxmlformats.org/officeDocument/2006/math">
                    <m:r>
                      <a:rPr lang="de-DE" sz="1100" b="0" i="1">
                        <a:solidFill>
                          <a:sysClr val="windowText" lastClr="000000"/>
                        </a:solidFill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𝑀𝑖𝑡𝑡𝑙𝑒𝑟𝑒</m:t>
                    </m:r>
                    <m:r>
                      <a:rPr lang="de-DE" sz="1100" b="0" i="1">
                        <a:solidFill>
                          <a:sysClr val="windowText" lastClr="000000"/>
                        </a:solidFill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 </m:t>
                    </m:r>
                    <m:r>
                      <a:rPr lang="de-DE" sz="1100" b="0" i="1">
                        <a:solidFill>
                          <a:sysClr val="windowText" lastClr="000000"/>
                        </a:solidFill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𝑍𝑤𝑖𝑠𝑐h𝑒𝑛𝑘𝑎𝑙𝑏𝑒𝑧𝑒𝑖𝑡</m:t>
                    </m:r>
                    <m:r>
                      <a:rPr lang="de-DE" sz="1100" b="0" i="1">
                        <a:solidFill>
                          <a:sysClr val="windowText" lastClr="000000"/>
                        </a:solidFill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−</m:t>
                    </m:r>
                    <m:r>
                      <a:rPr lang="de-DE" sz="1100" b="0" i="1">
                        <a:solidFill>
                          <a:sysClr val="windowText" lastClr="000000"/>
                        </a:solidFill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𝑇𝑟𝑜𝑐𝑘𝑒𝑛𝑠𝑡𝑒h𝑒𝑟𝑧𝑒𝑖𝑡</m:t>
                    </m:r>
                    <m:r>
                      <a:rPr lang="de-DE" sz="1100" b="0" i="1">
                        <a:solidFill>
                          <a:sysClr val="windowText" lastClr="000000"/>
                        </a:solidFill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−</m:t>
                    </m:r>
                    <m:r>
                      <a:rPr lang="de-DE" sz="1100" b="0" i="1">
                        <a:solidFill>
                          <a:sysClr val="windowText" lastClr="000000"/>
                        </a:solidFill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𝐴𝑢𝑓𝑒𝑛𝑡h𝑎𝑙𝑡𝑠𝑑𝑎𝑢𝑒𝑟</m:t>
                    </m:r>
                    <m:r>
                      <a:rPr lang="de-DE" sz="1100" b="0" i="1">
                        <a:solidFill>
                          <a:sysClr val="windowText" lastClr="000000"/>
                        </a:solidFill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 </m:t>
                    </m:r>
                    <m:r>
                      <a:rPr lang="de-DE" sz="1100" b="0" i="1">
                        <a:solidFill>
                          <a:sysClr val="windowText" lastClr="000000"/>
                        </a:solidFill>
                        <a:effectLst/>
                        <a:latin typeface="Cambria Math" panose="02040503050406030204" pitchFamily="18" charset="0"/>
                        <a:ea typeface="Cambria Math" panose="02040503050406030204" pitchFamily="18" charset="0"/>
                        <a:cs typeface="+mn-cs"/>
                      </a:rPr>
                      <m:t>𝑖𝑚</m:t>
                    </m:r>
                    <m:r>
                      <a:rPr lang="de-DE" sz="1100" b="0" i="1">
                        <a:solidFill>
                          <a:sysClr val="windowText" lastClr="000000"/>
                        </a:solidFill>
                        <a:effectLst/>
                        <a:latin typeface="Cambria Math" panose="02040503050406030204" pitchFamily="18" charset="0"/>
                        <a:ea typeface="Cambria Math" panose="02040503050406030204" pitchFamily="18" charset="0"/>
                        <a:cs typeface="+mn-cs"/>
                      </a:rPr>
                      <m:t> </m:t>
                    </m:r>
                    <m:r>
                      <a:rPr lang="de-DE" sz="1100" b="0" i="1">
                        <a:solidFill>
                          <a:sysClr val="windowText" lastClr="000000"/>
                        </a:solidFill>
                        <a:effectLst/>
                        <a:latin typeface="Cambria Math" panose="02040503050406030204" pitchFamily="18" charset="0"/>
                        <a:ea typeface="Cambria Math" panose="02040503050406030204" pitchFamily="18" charset="0"/>
                        <a:cs typeface="+mn-cs"/>
                      </a:rPr>
                      <m:t>𝐴𝑏𝑘𝑎𝑙𝑏𝑒𝑏𝑒𝑟𝑒𝑖𝑐h</m:t>
                    </m:r>
                    <m:r>
                      <a:rPr lang="de-DE" sz="1100" b="0" i="1">
                        <a:solidFill>
                          <a:sysClr val="windowText" lastClr="000000"/>
                        </a:solidFill>
                        <a:effectLst/>
                        <a:latin typeface="Cambria Math" panose="02040503050406030204" pitchFamily="18" charset="0"/>
                        <a:ea typeface="Cambria Math" panose="02040503050406030204" pitchFamily="18" charset="0"/>
                        <a:cs typeface="+mn-cs"/>
                      </a:rPr>
                      <m:t> −</m:t>
                    </m:r>
                    <m:r>
                      <a:rPr lang="de-DE" sz="1100" b="0" i="1">
                        <a:solidFill>
                          <a:sysClr val="windowText" lastClr="000000"/>
                        </a:solidFill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𝑀𝑖𝑛𝑑𝑒𝑠𝑡𝑎𝑙𝑡𝑒𝑟</m:t>
                    </m:r>
                    <m:r>
                      <a:rPr lang="de-DE" sz="1100" b="0" i="1">
                        <a:solidFill>
                          <a:sysClr val="windowText" lastClr="000000"/>
                        </a:solidFill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 </m:t>
                    </m:r>
                    <m:r>
                      <a:rPr lang="de-DE" sz="1100" b="0" i="1">
                        <a:solidFill>
                          <a:sysClr val="windowText" lastClr="000000"/>
                        </a:solidFill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𝐵𝑒𝑔𝑖𝑛𝑛</m:t>
                    </m:r>
                    <m:r>
                      <a:rPr lang="de-DE" sz="1100" b="0" i="1">
                        <a:solidFill>
                          <a:sysClr val="windowText" lastClr="000000"/>
                        </a:solidFill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 </m:t>
                    </m:r>
                    <m:r>
                      <a:rPr lang="de-DE" sz="1100" b="0" i="1">
                        <a:solidFill>
                          <a:sysClr val="windowText" lastClr="000000"/>
                        </a:solidFill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𝐴𝑏𝑠𝑒𝑡𝑧𝑒𝑛</m:t>
                    </m:r>
                    <m:r>
                      <a:rPr lang="de-DE" sz="1100" b="0" i="1">
                        <a:solidFill>
                          <a:sysClr val="windowText" lastClr="000000"/>
                        </a:solidFill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−</m:t>
                    </m:r>
                    <m:r>
                      <a:rPr lang="de-DE" sz="1100" b="0" i="1">
                        <a:solidFill>
                          <a:sysClr val="windowText" lastClr="000000"/>
                        </a:solidFill>
                        <a:effectLst/>
                        <a:latin typeface="Cambria Math" panose="02040503050406030204" pitchFamily="18" charset="0"/>
                        <a:ea typeface="Cambria Math" panose="02040503050406030204" pitchFamily="18" charset="0"/>
                        <a:cs typeface="+mn-cs"/>
                      </a:rPr>
                      <m:t>𝑚𝑖𝑡𝑡𝑙𝑒𝑟𝑒</m:t>
                    </m:r>
                    <m:r>
                      <a:rPr lang="de-DE" sz="1100" b="0" i="1">
                        <a:solidFill>
                          <a:sysClr val="windowText" lastClr="000000"/>
                        </a:solidFill>
                        <a:effectLst/>
                        <a:latin typeface="Cambria Math" panose="02040503050406030204" pitchFamily="18" charset="0"/>
                        <a:ea typeface="Cambria Math" panose="02040503050406030204" pitchFamily="18" charset="0"/>
                        <a:cs typeface="+mn-cs"/>
                      </a:rPr>
                      <m:t> </m:t>
                    </m:r>
                    <m:r>
                      <a:rPr lang="de-DE" sz="1100" b="0" i="1">
                        <a:solidFill>
                          <a:sysClr val="windowText" lastClr="000000"/>
                        </a:solidFill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𝐴𝑢𝑓𝑒𝑛𝑡h𝑎𝑙𝑡𝑠𝑑𝑎𝑢𝑒𝑟</m:t>
                    </m:r>
                    <m:r>
                      <a:rPr lang="de-DE" sz="1100" b="0" i="1">
                        <a:solidFill>
                          <a:sysClr val="windowText" lastClr="000000"/>
                        </a:solidFill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 </m:t>
                    </m:r>
                    <m:r>
                      <a:rPr lang="de-DE" sz="1100" b="0" i="1">
                        <a:solidFill>
                          <a:sysClr val="windowText" lastClr="000000"/>
                        </a:solidFill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𝐴𝑚𝑚𝑒</m:t>
                    </m:r>
                    <m:r>
                      <a:rPr lang="de-DE" sz="1100" b="0" i="1">
                        <a:solidFill>
                          <a:sysClr val="windowText" lastClr="000000"/>
                        </a:solidFill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 </m:t>
                    </m:r>
                    <m:r>
                      <a:rPr lang="de-DE" sz="1100" b="0" i="1">
                        <a:solidFill>
                          <a:sysClr val="windowText" lastClr="000000"/>
                        </a:solidFill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𝑖𝑛</m:t>
                    </m:r>
                    <m:r>
                      <a:rPr lang="de-DE" sz="1100" b="0" i="1">
                        <a:solidFill>
                          <a:sysClr val="windowText" lastClr="000000"/>
                        </a:solidFill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 </m:t>
                    </m:r>
                    <m:r>
                      <a:rPr lang="de-DE" sz="1100" b="0" i="1">
                        <a:solidFill>
                          <a:sysClr val="windowText" lastClr="000000"/>
                        </a:solidFill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𝑀𝑢𝑡𝑡𝑒𝑟𝐾𝑎𝑙𝑏𝐺𝑟𝑢𝑝𝑝𝑒</m:t>
                    </m:r>
                    <m:r>
                      <a:rPr lang="de-DE" sz="1100" b="0" i="1">
                        <a:solidFill>
                          <a:sysClr val="windowText" lastClr="000000"/>
                        </a:solidFill>
                        <a:effectLst/>
                        <a:latin typeface="Cambria Math" panose="02040503050406030204" pitchFamily="18" charset="0"/>
                        <a:ea typeface="Cambria Math" panose="02040503050406030204" pitchFamily="18" charset="0"/>
                        <a:cs typeface="+mn-cs"/>
                      </a:rPr>
                      <m:t> + </m:t>
                    </m:r>
                    <m:r>
                      <a:rPr lang="de-DE" sz="1100" b="0" i="1">
                        <a:solidFill>
                          <a:sysClr val="windowText" lastClr="000000"/>
                        </a:solidFill>
                        <a:effectLst/>
                        <a:latin typeface="Cambria Math" panose="02040503050406030204" pitchFamily="18" charset="0"/>
                        <a:ea typeface="Cambria Math" panose="02040503050406030204" pitchFamily="18" charset="0"/>
                        <a:cs typeface="+mn-cs"/>
                      </a:rPr>
                      <m:t>𝑀𝑖𝑛𝑑𝑒𝑠𝑡𝑎𝑢𝑓𝑒𝑛𝑡h𝑎𝑙𝑡𝑠𝑑𝑎𝑢𝑒𝑟</m:t>
                    </m:r>
                    <m:r>
                      <a:rPr lang="de-DE" sz="1100" b="0" i="1">
                        <a:solidFill>
                          <a:sysClr val="windowText" lastClr="000000"/>
                        </a:solidFill>
                        <a:effectLst/>
                        <a:latin typeface="Cambria Math" panose="02040503050406030204" pitchFamily="18" charset="0"/>
                        <a:ea typeface="Cambria Math" panose="02040503050406030204" pitchFamily="18" charset="0"/>
                        <a:cs typeface="+mn-cs"/>
                      </a:rPr>
                      <m:t> </m:t>
                    </m:r>
                    <m:r>
                      <a:rPr lang="de-DE" sz="1100" b="0" i="1">
                        <a:solidFill>
                          <a:sysClr val="windowText" lastClr="000000"/>
                        </a:solidFill>
                        <a:effectLst/>
                        <a:latin typeface="Cambria Math" panose="02040503050406030204" pitchFamily="18" charset="0"/>
                        <a:ea typeface="Cambria Math" panose="02040503050406030204" pitchFamily="18" charset="0"/>
                        <a:cs typeface="+mn-cs"/>
                      </a:rPr>
                      <m:t>𝑗</m:t>
                    </m:r>
                    <m:r>
                      <a:rPr lang="de-DE" sz="1100" b="0" i="1">
                        <a:solidFill>
                          <a:sysClr val="windowText" lastClr="000000"/>
                        </a:solidFill>
                        <a:effectLst/>
                        <a:latin typeface="Cambria Math" panose="02040503050406030204" pitchFamily="18" charset="0"/>
                        <a:ea typeface="Cambria Math" panose="02040503050406030204" pitchFamily="18" charset="0"/>
                        <a:cs typeface="+mn-cs"/>
                      </a:rPr>
                      <m:t>ü</m:t>
                    </m:r>
                    <m:r>
                      <a:rPr lang="de-DE" sz="1100" b="0" i="1">
                        <a:solidFill>
                          <a:sysClr val="windowText" lastClr="000000"/>
                        </a:solidFill>
                        <a:effectLst/>
                        <a:latin typeface="Cambria Math" panose="02040503050406030204" pitchFamily="18" charset="0"/>
                        <a:ea typeface="Cambria Math" panose="02040503050406030204" pitchFamily="18" charset="0"/>
                        <a:cs typeface="+mn-cs"/>
                      </a:rPr>
                      <m:t>𝑛𝑔𝑠𝑡𝑒𝑠</m:t>
                    </m:r>
                    <m:r>
                      <a:rPr lang="de-DE" sz="1100" b="0" i="1">
                        <a:solidFill>
                          <a:sysClr val="windowText" lastClr="000000"/>
                        </a:solidFill>
                        <a:effectLst/>
                        <a:latin typeface="Cambria Math" panose="02040503050406030204" pitchFamily="18" charset="0"/>
                        <a:ea typeface="Cambria Math" panose="02040503050406030204" pitchFamily="18" charset="0"/>
                        <a:cs typeface="+mn-cs"/>
                      </a:rPr>
                      <m:t> </m:t>
                    </m:r>
                    <m:r>
                      <a:rPr lang="de-DE" sz="1100" b="0" i="1">
                        <a:solidFill>
                          <a:sysClr val="windowText" lastClr="000000"/>
                        </a:solidFill>
                        <a:effectLst/>
                        <a:latin typeface="Cambria Math" panose="02040503050406030204" pitchFamily="18" charset="0"/>
                        <a:ea typeface="Cambria Math" panose="02040503050406030204" pitchFamily="18" charset="0"/>
                        <a:cs typeface="+mn-cs"/>
                      </a:rPr>
                      <m:t>𝐾𝑎𝑙𝑏</m:t>
                    </m:r>
                    <m:r>
                      <a:rPr lang="de-DE" sz="1100" b="0" i="1">
                        <a:solidFill>
                          <a:sysClr val="windowText" lastClr="000000"/>
                        </a:solidFill>
                        <a:effectLst/>
                        <a:latin typeface="Cambria Math" panose="02040503050406030204" pitchFamily="18" charset="0"/>
                        <a:ea typeface="Cambria Math" panose="02040503050406030204" pitchFamily="18" charset="0"/>
                        <a:cs typeface="+mn-cs"/>
                      </a:rPr>
                      <m:t> </m:t>
                    </m:r>
                    <m:r>
                      <a:rPr lang="de-DE" sz="1100" b="0" i="1">
                        <a:solidFill>
                          <a:sysClr val="windowText" lastClr="000000"/>
                        </a:solidFill>
                        <a:effectLst/>
                        <a:latin typeface="Cambria Math" panose="02040503050406030204" pitchFamily="18" charset="0"/>
                        <a:ea typeface="Cambria Math" panose="02040503050406030204" pitchFamily="18" charset="0"/>
                        <a:cs typeface="+mn-cs"/>
                      </a:rPr>
                      <m:t>𝑖𝑛</m:t>
                    </m:r>
                    <m:r>
                      <m:rPr>
                        <m:nor/>
                      </m:rPr>
                      <a:rPr lang="de-DE" sz="1100" b="0" i="1">
                        <a:solidFill>
                          <a:sysClr val="windowText" lastClr="000000"/>
                        </a:solidFill>
                        <a:effectLst/>
                        <a:latin typeface="Cambria Math" panose="02040503050406030204" pitchFamily="18" charset="0"/>
                        <a:ea typeface="Cambria Math" panose="02040503050406030204" pitchFamily="18" charset="0"/>
                        <a:cs typeface="+mn-cs"/>
                      </a:rPr>
                      <m:t> </m:t>
                    </m:r>
                    <m:r>
                      <m:rPr>
                        <m:nor/>
                      </m:rPr>
                      <a:rPr lang="de-DE" sz="1100" b="0" i="1">
                        <a:solidFill>
                          <a:sysClr val="windowText" lastClr="000000"/>
                        </a:solidFill>
                        <a:effectLst/>
                        <a:latin typeface="Cambria Math" panose="02040503050406030204" pitchFamily="18" charset="0"/>
                        <a:ea typeface="Cambria Math" panose="02040503050406030204" pitchFamily="18" charset="0"/>
                        <a:cs typeface="+mn-cs"/>
                      </a:rPr>
                      <m:t>MutterKalbGruppe</m:t>
                    </m:r>
                  </m:oMath>
                </m:oMathPara>
              </a14:m>
              <a:endParaRPr lang="de-DE" sz="1100" b="0" i="1">
                <a:solidFill>
                  <a:sysClr val="windowText" lastClr="000000"/>
                </a:solidFill>
                <a:latin typeface="Cambria Math" panose="02040503050406030204" pitchFamily="18" charset="0"/>
                <a:ea typeface="Cambria Math" panose="02040503050406030204" pitchFamily="18" charset="0"/>
              </a:endParaRPr>
            </a:p>
          </xdr:txBody>
        </xdr:sp>
      </mc:Choice>
      <mc:Fallback xmlns="">
        <xdr:sp macro="" textlink="">
          <xdr:nvSpPr>
            <xdr:cNvPr id="33" name="Textfeld 32">
              <a:extLst>
                <a:ext uri="{FF2B5EF4-FFF2-40B4-BE49-F238E27FC236}">
                  <a16:creationId xmlns:a16="http://schemas.microsoft.com/office/drawing/2014/main" id="{00000000-0008-0000-0000-000021000000}"/>
                </a:ext>
              </a:extLst>
            </xdr:cNvPr>
            <xdr:cNvSpPr txBox="1"/>
          </xdr:nvSpPr>
          <xdr:spPr>
            <a:xfrm>
              <a:off x="9086850" y="13354050"/>
              <a:ext cx="4743450" cy="66146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 algn="ctr"/>
              <a:r>
                <a:rPr lang="de-DE" sz="1100" b="0" i="0">
                  <a:solidFill>
                    <a:sysClr val="windowText" lastClr="000000"/>
                  </a:solidFill>
                  <a:latin typeface="Cambria Math" panose="02040503050406030204" pitchFamily="18" charset="0"/>
                  <a:ea typeface="Cambria Math" panose="02040503050406030204" pitchFamily="18" charset="0"/>
                </a:rPr>
                <a:t>𝑀𝑖𝑡𝑡𝑙𝑒𝑟𝑒 𝑍𝑤𝑖𝑠𝑐ℎ𝑒𝑛𝑘𝑎𝑙𝑏𝑒𝑧𝑒𝑖𝑡−𝑇𝑟𝑜𝑐𝑘𝑒𝑛𝑠𝑡𝑒ℎ𝑒𝑟𝑧𝑒𝑖𝑡−𝐴𝑢𝑓𝑒𝑛𝑡ℎ𝑎𝑙𝑡𝑠𝑑𝑎𝑢𝑒𝑟 </a:t>
              </a:r>
              <a:r>
                <a:rPr lang="de-DE" sz="1100" b="0" i="0">
                  <a:solidFill>
                    <a:sysClr val="windowText" lastClr="000000"/>
                  </a:solidFill>
                  <a:effectLst/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𝑖𝑚 𝐴𝑏𝑘𝑎𝑙𝑏𝑒𝑏𝑒𝑟𝑒𝑖𝑐ℎ </a:t>
              </a:r>
              <a:r>
                <a:rPr lang="de-DE" sz="1100" b="0" i="0">
                  <a:solidFill>
                    <a:sysClr val="windowText" lastClr="000000"/>
                  </a:solidFill>
                  <a:latin typeface="Cambria Math" panose="02040503050406030204" pitchFamily="18" charset="0"/>
                  <a:ea typeface="Cambria Math" panose="02040503050406030204" pitchFamily="18" charset="0"/>
                </a:rPr>
                <a:t>−𝑀𝑖𝑛𝑑𝑒𝑠𝑡𝑎𝑙𝑡𝑒𝑟 𝐵𝑒𝑔𝑖𝑛𝑛 𝐴𝑏𝑠𝑒𝑡𝑧𝑒𝑛−</a:t>
              </a:r>
              <a:r>
                <a:rPr lang="de-DE" sz="1100" b="0" i="0">
                  <a:solidFill>
                    <a:sysClr val="windowText" lastClr="000000"/>
                  </a:solidFill>
                  <a:effectLst/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𝑚𝑖𝑡𝑡𝑙𝑒𝑟𝑒 </a:t>
              </a:r>
              <a:r>
                <a:rPr lang="de-DE" sz="1100" b="0" i="0">
                  <a:solidFill>
                    <a:sysClr val="windowText" lastClr="000000"/>
                  </a:solidFill>
                  <a:latin typeface="Cambria Math" panose="02040503050406030204" pitchFamily="18" charset="0"/>
                  <a:ea typeface="Cambria Math" panose="02040503050406030204" pitchFamily="18" charset="0"/>
                </a:rPr>
                <a:t>𝐴𝑢𝑓𝑒𝑛𝑡ℎ𝑎𝑙𝑡𝑠𝑑𝑎𝑢𝑒𝑟 𝐴𝑚𝑚𝑒 𝑖𝑛 𝑀𝑢𝑡𝑡𝑒𝑟𝐾𝑎𝑙𝑏𝐺𝑟𝑢𝑝𝑝𝑒</a:t>
              </a:r>
              <a:r>
                <a:rPr lang="de-DE" sz="1100" b="0" i="0">
                  <a:solidFill>
                    <a:sysClr val="windowText" lastClr="000000"/>
                  </a:solidFill>
                  <a:effectLst/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 + 𝑀𝑖𝑛𝑑𝑒𝑠𝑡𝑎𝑢𝑓𝑒𝑛𝑡ℎ𝑎𝑙𝑡𝑠𝑑𝑎𝑢𝑒𝑟 𝑗ü𝑛𝑔𝑠𝑡𝑒𝑠 𝐾𝑎𝑙𝑏 𝑖𝑛" MutterKalbGruppe"</a:t>
              </a:r>
              <a:endParaRPr lang="de-DE" sz="1100" b="0" i="1">
                <a:solidFill>
                  <a:sysClr val="windowText" lastClr="000000"/>
                </a:solidFill>
                <a:latin typeface="Cambria Math" panose="02040503050406030204" pitchFamily="18" charset="0"/>
                <a:ea typeface="Cambria Math" panose="02040503050406030204" pitchFamily="18" charset="0"/>
              </a:endParaRPr>
            </a:p>
          </xdr:txBody>
        </xdr:sp>
      </mc:Fallback>
    </mc:AlternateContent>
    <xdr:clientData/>
  </xdr:oneCellAnchor>
  <xdr:oneCellAnchor>
    <xdr:from>
      <xdr:col>5</xdr:col>
      <xdr:colOff>9526</xdr:colOff>
      <xdr:row>48</xdr:row>
      <xdr:rowOff>76200</xdr:rowOff>
    </xdr:from>
    <xdr:ext cx="4733924" cy="126682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5" name="Textfeld 34">
              <a:extLst>
                <a:ext uri="{FF2B5EF4-FFF2-40B4-BE49-F238E27FC236}">
                  <a16:creationId xmlns:a16="http://schemas.microsoft.com/office/drawing/2014/main" id="{00000000-0008-0000-0000-000023000000}"/>
                </a:ext>
              </a:extLst>
            </xdr:cNvPr>
            <xdr:cNvSpPr txBox="1"/>
          </xdr:nvSpPr>
          <xdr:spPr>
            <a:xfrm>
              <a:off x="9086851" y="15640050"/>
              <a:ext cx="4733924" cy="126682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 marL="0" marR="0" lvl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14:m>
                <m:oMathPara xmlns:m="http://schemas.openxmlformats.org/officeDocument/2006/math">
                  <m:oMathParaPr>
                    <m:jc m:val="center"/>
                  </m:oMathParaPr>
                  <m:oMath xmlns:m="http://schemas.openxmlformats.org/officeDocument/2006/math">
                    <m:r>
                      <a:rPr lang="de-DE" sz="1100" b="0" i="0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(</m:t>
                    </m:r>
                    <m:r>
                      <a:rPr lang="de-DE" sz="1100" b="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𝐴𝑛𝑧𝑎h𝑙</m:t>
                    </m:r>
                    <m:r>
                      <a:rPr lang="de-DE" sz="1100" b="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 </m:t>
                    </m:r>
                    <m:r>
                      <a:rPr lang="de-DE" sz="1100" b="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𝐴𝑏𝑘𝑎𝑙𝑏𝑢𝑛𝑔𝑒𝑛</m:t>
                    </m:r>
                    <m:r>
                      <a:rPr lang="de-DE" sz="1100" b="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/</m:t>
                    </m:r>
                    <m:r>
                      <a:rPr lang="de-DE" sz="1100" b="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𝑇𝑎𝑔</m:t>
                    </m:r>
                    <m:r>
                      <a:rPr lang="de-DE" sz="1100" b="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×</m:t>
                    </m:r>
                    <m:f>
                      <m:fPr>
                        <m:ctrlPr>
                          <a:rPr lang="de-DE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fPr>
                      <m:num>
                        <m:r>
                          <a:rPr lang="de-DE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𝐴𝑢𝑓𝑒𝑛𝑡h𝑎𝑙𝑡𝑠𝑑𝑎𝑢𝑒𝑟</m:t>
                        </m:r>
                        <m:r>
                          <a:rPr lang="de-DE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 </m:t>
                        </m:r>
                        <m:r>
                          <a:rPr lang="de-DE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𝐴𝑚𝑚𝑒𝑛</m:t>
                        </m:r>
                        <m:r>
                          <a:rPr lang="de-DE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 1</m:t>
                        </m:r>
                      </m:num>
                      <m:den>
                        <m:r>
                          <a:rPr lang="de-DE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𝐴𝑛𝑧𝑎h𝑙</m:t>
                        </m:r>
                        <m:r>
                          <a:rPr lang="de-DE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 </m:t>
                        </m:r>
                        <m:r>
                          <a:rPr lang="de-DE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𝐾</m:t>
                        </m:r>
                        <m:r>
                          <a:rPr lang="de-DE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ä</m:t>
                        </m:r>
                        <m:r>
                          <a:rPr lang="de-DE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𝑙𝑏𝑒𝑟</m:t>
                        </m:r>
                        <m:r>
                          <a:rPr lang="de-DE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 </m:t>
                        </m:r>
                        <m:r>
                          <a:rPr lang="de-DE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𝑗𝑒</m:t>
                        </m:r>
                        <m:r>
                          <a:rPr lang="de-DE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 </m:t>
                        </m:r>
                        <m:r>
                          <a:rPr lang="de-DE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𝐴𝑚𝑚𝑒</m:t>
                        </m:r>
                      </m:den>
                    </m:f>
                    <m:r>
                      <a:rPr lang="de-DE" sz="1100" b="0" i="1">
                        <a:solidFill>
                          <a:sysClr val="windowText" lastClr="000000"/>
                        </a:solidFill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÷2+</m:t>
                    </m:r>
                    <m:r>
                      <a:rPr lang="de-DE" sz="1100" b="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𝐴𝑛𝑧𝑎h𝑙</m:t>
                    </m:r>
                    <m:r>
                      <a:rPr lang="de-DE" sz="1100" b="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 </m:t>
                    </m:r>
                    <m:r>
                      <a:rPr lang="de-DE" sz="1100" b="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𝐴𝑏𝑘𝑎𝑙𝑏𝑢𝑛𝑔𝑒𝑛</m:t>
                    </m:r>
                    <m:r>
                      <a:rPr lang="de-DE" sz="1100" b="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/</m:t>
                    </m:r>
                    <m:r>
                      <a:rPr lang="de-DE" sz="1100" b="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𝑇𝑎𝑔</m:t>
                    </m:r>
                    <m:r>
                      <a:rPr lang="de-DE" sz="1100" b="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×</m:t>
                    </m:r>
                    <m:f>
                      <m:fPr>
                        <m:ctrlPr>
                          <a:rPr lang="de-DE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fPr>
                      <m:num>
                        <m:r>
                          <a:rPr lang="de-DE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𝐴𝑢𝑓𝑒𝑛𝑡h𝑎𝑙𝑡𝑠𝑑𝑎𝑢𝑒𝑟</m:t>
                        </m:r>
                        <m:r>
                          <a:rPr lang="de-DE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 </m:t>
                        </m:r>
                        <m:r>
                          <a:rPr lang="de-DE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𝐴𝑚𝑚𝑒𝑛</m:t>
                        </m:r>
                        <m:r>
                          <a:rPr lang="de-DE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 2</m:t>
                        </m:r>
                      </m:num>
                      <m:den>
                        <m:r>
                          <a:rPr lang="de-DE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𝐴𝑛𝑧𝑎h𝑙</m:t>
                        </m:r>
                        <m:r>
                          <a:rPr lang="de-DE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 </m:t>
                        </m:r>
                        <m:r>
                          <a:rPr lang="de-DE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𝐾</m:t>
                        </m:r>
                        <m:r>
                          <a:rPr lang="de-DE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ä</m:t>
                        </m:r>
                        <m:r>
                          <a:rPr lang="de-DE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𝑙𝑏𝑒𝑟</m:t>
                        </m:r>
                        <m:r>
                          <a:rPr lang="de-DE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 </m:t>
                        </m:r>
                        <m:r>
                          <a:rPr lang="de-DE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𝑗𝑒</m:t>
                        </m:r>
                        <m:r>
                          <a:rPr lang="de-DE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 </m:t>
                        </m:r>
                        <m:r>
                          <a:rPr lang="de-DE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𝐴𝑚𝑚𝑒</m:t>
                        </m:r>
                      </m:den>
                    </m:f>
                    <m:r>
                      <a:rPr lang="de-DE" sz="1100" b="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÷2+</m:t>
                    </m:r>
                    <m:r>
                      <a:rPr lang="de-DE" sz="1100" b="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𝐴𝑛𝑧𝑎h𝑙</m:t>
                    </m:r>
                    <m:r>
                      <a:rPr lang="de-DE" sz="1100" b="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 </m:t>
                    </m:r>
                    <m:r>
                      <a:rPr lang="de-DE" sz="1100" b="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𝐴𝑏𝑘𝑎𝑙𝑏𝑢𝑛𝑔𝑒𝑛</m:t>
                    </m:r>
                    <m:r>
                      <a:rPr lang="de-DE" sz="1100" b="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/</m:t>
                    </m:r>
                    <m:r>
                      <a:rPr lang="de-DE" sz="1100" b="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𝑇𝑎𝑔</m:t>
                    </m:r>
                    <m:r>
                      <a:rPr lang="de-DE" sz="1100" b="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Cambria Math" panose="02040503050406030204" pitchFamily="18" charset="0"/>
                        <a:cs typeface="+mn-cs"/>
                      </a:rPr>
                      <m:t>×</m:t>
                    </m:r>
                    <m:r>
                      <a:rPr lang="de-DE" sz="1100" b="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Cambria Math" panose="02040503050406030204" pitchFamily="18" charset="0"/>
                        <a:cs typeface="+mn-cs"/>
                      </a:rPr>
                      <m:t>𝐴𝑢𝑓𝑒𝑛𝑡h𝑎𝑙𝑡𝑠𝑑𝑎𝑢𝑒𝑟</m:t>
                    </m:r>
                    <m:r>
                      <a:rPr lang="de-DE" sz="1100" b="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Cambria Math" panose="02040503050406030204" pitchFamily="18" charset="0"/>
                        <a:cs typeface="+mn-cs"/>
                      </a:rPr>
                      <m:t> "</m:t>
                    </m:r>
                    <m:r>
                      <a:rPr lang="de-DE" sz="1100" b="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Cambria Math" panose="02040503050406030204" pitchFamily="18" charset="0"/>
                        <a:cs typeface="+mn-cs"/>
                      </a:rPr>
                      <m:t>𝑁𝑖𝑐h𝑡𝐴𝑚𝑚𝑒𝑛</m:t>
                    </m:r>
                    <m:r>
                      <a:rPr lang="de-DE" sz="1100" b="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Cambria Math" panose="02040503050406030204" pitchFamily="18" charset="0"/>
                        <a:cs typeface="+mn-cs"/>
                      </a:rPr>
                      <m:t>"×</m:t>
                    </m:r>
                    <m:f>
                      <m:fPr>
                        <m:ctrlPr>
                          <a:rPr lang="de-DE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fPr>
                      <m:num>
                        <m:d>
                          <m:dPr>
                            <m:ctrlPr>
                              <a:rPr lang="de-DE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dPr>
                          <m:e>
                            <m:r>
                              <a:rPr lang="de-DE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𝐴𝑛𝑧𝑎h𝑙</m:t>
                            </m:r>
                            <m:r>
                              <a:rPr lang="de-DE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 </m:t>
                            </m:r>
                            <m:r>
                              <a:rPr lang="de-DE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𝐾</m:t>
                            </m:r>
                            <m:r>
                              <a:rPr lang="de-DE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ä</m:t>
                            </m:r>
                            <m:r>
                              <a:rPr lang="de-DE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𝑙𝑏𝑒𝑟</m:t>
                            </m:r>
                            <m:r>
                              <a:rPr lang="de-DE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 </m:t>
                            </m:r>
                            <m:r>
                              <a:rPr lang="de-DE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𝑗𝑒</m:t>
                            </m:r>
                            <m:r>
                              <a:rPr lang="de-DE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 </m:t>
                            </m:r>
                            <m:r>
                              <a:rPr lang="de-DE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𝐴𝑚𝑚𝑒</m:t>
                            </m:r>
                            <m:r>
                              <a:rPr lang="de-DE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 −1</m:t>
                            </m:r>
                          </m:e>
                        </m:d>
                      </m:num>
                      <m:den>
                        <m:r>
                          <a:rPr lang="de-DE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𝐴𝑛𝑧𝑎h𝑙</m:t>
                        </m:r>
                        <m:r>
                          <a:rPr lang="de-DE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 </m:t>
                        </m:r>
                        <m:r>
                          <a:rPr lang="de-DE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𝐾</m:t>
                        </m:r>
                        <m:r>
                          <a:rPr lang="de-DE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ä</m:t>
                        </m:r>
                        <m:r>
                          <a:rPr lang="de-DE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𝑙𝑏𝑒𝑟</m:t>
                        </m:r>
                        <m:r>
                          <a:rPr lang="de-DE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 </m:t>
                        </m:r>
                        <m:r>
                          <a:rPr lang="de-DE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𝑗𝑒</m:t>
                        </m:r>
                        <m:r>
                          <a:rPr lang="de-DE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 </m:t>
                        </m:r>
                        <m:r>
                          <a:rPr lang="de-DE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𝐴𝑚𝑚𝑒</m:t>
                        </m:r>
                      </m:den>
                    </m:f>
                    <m:r>
                      <a:rPr lang="de-DE" sz="1100" b="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)</m:t>
                    </m:r>
                    <m:r>
                      <a:rPr lang="de-DE" sz="1100" b="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Cambria Math" panose="02040503050406030204" pitchFamily="18" charset="0"/>
                        <a:cs typeface="+mn-cs"/>
                      </a:rPr>
                      <m:t>×</m:t>
                    </m:r>
                    <m:r>
                      <a:rPr lang="de-DE" sz="1100" b="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Cambria Math" panose="02040503050406030204" pitchFamily="18" charset="0"/>
                        <a:cs typeface="+mn-cs"/>
                      </a:rPr>
                      <m:t>𝑅𝑒𝑠𝑒𝑟𝑣𝑒𝑝𝑙</m:t>
                    </m:r>
                    <m:r>
                      <a:rPr lang="de-DE" sz="1100" b="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Cambria Math" panose="02040503050406030204" pitchFamily="18" charset="0"/>
                        <a:cs typeface="+mn-cs"/>
                      </a:rPr>
                      <m:t>ä</m:t>
                    </m:r>
                    <m:r>
                      <a:rPr lang="de-DE" sz="1100" b="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Cambria Math" panose="02040503050406030204" pitchFamily="18" charset="0"/>
                        <a:cs typeface="+mn-cs"/>
                      </a:rPr>
                      <m:t>𝑡𝑧𝑒</m:t>
                    </m:r>
                  </m:oMath>
                </m:oMathPara>
              </a14:m>
              <a:endParaRPr lang="de-DE" strike="sngStrike" baseline="0">
                <a:effectLst/>
              </a:endParaRPr>
            </a:p>
            <a:p>
              <a:pPr marL="0" marR="0" lvl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endParaRPr lang="de-DE">
                <a:effectLst/>
              </a:endParaRPr>
            </a:p>
            <a:p>
              <a:pPr algn="ctr"/>
              <a:endParaRPr lang="de-DE" sz="1100" b="0" i="1">
                <a:solidFill>
                  <a:sysClr val="windowText" lastClr="000000"/>
                </a:solidFill>
                <a:latin typeface="Cambria Math" panose="02040503050406030204" pitchFamily="18" charset="0"/>
                <a:ea typeface="Cambria Math" panose="02040503050406030204" pitchFamily="18" charset="0"/>
              </a:endParaRPr>
            </a:p>
          </xdr:txBody>
        </xdr:sp>
      </mc:Choice>
      <mc:Fallback xmlns="">
        <xdr:sp macro="" textlink="">
          <xdr:nvSpPr>
            <xdr:cNvPr id="35" name="Textfeld 34">
              <a:extLst>
                <a:ext uri="{FF2B5EF4-FFF2-40B4-BE49-F238E27FC236}">
                  <a16:creationId xmlns:a16="http://schemas.microsoft.com/office/drawing/2014/main" id="{00000000-0008-0000-0000-000023000000}"/>
                </a:ext>
              </a:extLst>
            </xdr:cNvPr>
            <xdr:cNvSpPr txBox="1"/>
          </xdr:nvSpPr>
          <xdr:spPr>
            <a:xfrm>
              <a:off x="9086851" y="15640050"/>
              <a:ext cx="4733924" cy="126682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 marL="0" marR="0" lvl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de-DE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(𝐴𝑛𝑧𝑎ℎ𝑙 𝐴𝑏𝑘𝑎𝑙𝑏𝑢𝑛𝑔𝑒𝑛/𝑇𝑎𝑔×(𝐴𝑢𝑓𝑒𝑛𝑡ℎ𝑎𝑙𝑡𝑠𝑑𝑎𝑢𝑒𝑟 𝐴𝑚𝑚𝑒𝑛 1)/(𝐴𝑛𝑧𝑎ℎ𝑙 𝐾ä𝑙𝑏𝑒𝑟 𝑗𝑒 𝐴𝑚𝑚𝑒)</a:t>
              </a:r>
              <a:r>
                <a:rPr lang="de-DE" sz="1100" b="0" i="0">
                  <a:solidFill>
                    <a:sysClr val="windowText" lastClr="000000"/>
                  </a:solidFill>
                  <a:latin typeface="Cambria Math" panose="02040503050406030204" pitchFamily="18" charset="0"/>
                  <a:ea typeface="Cambria Math" panose="02040503050406030204" pitchFamily="18" charset="0"/>
                </a:rPr>
                <a:t>÷2+</a:t>
              </a:r>
              <a:r>
                <a:rPr lang="de-DE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𝐴𝑛𝑧𝑎ℎ𝑙 𝐴𝑏𝑘𝑎𝑙𝑏𝑢𝑛𝑔𝑒𝑛/𝑇𝑎𝑔×(𝐴𝑢𝑓𝑒𝑛𝑡ℎ𝑎𝑙𝑡𝑠𝑑𝑎𝑢𝑒𝑟 𝐴𝑚𝑚𝑒𝑛 2)/(𝐴𝑛𝑧𝑎ℎ𝑙 𝐾ä𝑙𝑏𝑒𝑟 𝑗𝑒 𝐴𝑚𝑚𝑒)÷2+𝐴𝑛𝑧𝑎ℎ𝑙 𝐴𝑏𝑘𝑎𝑙𝑏𝑢𝑛𝑔𝑒𝑛/𝑇𝑎𝑔</a:t>
              </a:r>
              <a:r>
                <a:rPr lang="de-DE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×𝐴𝑢𝑓𝑒𝑛𝑡ℎ𝑎𝑙𝑡𝑠𝑑𝑎𝑢𝑒𝑟 "𝑁𝑖𝑐ℎ𝑡𝐴𝑚𝑚𝑒𝑛"×</a:t>
              </a:r>
              <a:r>
                <a:rPr lang="de-DE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((𝐴𝑛𝑧𝑎ℎ𝑙 𝐾ä𝑙𝑏𝑒𝑟 𝑗𝑒 𝐴𝑚𝑚𝑒 −1))/(𝐴𝑛𝑧𝑎ℎ𝑙 𝐾ä𝑙𝑏𝑒𝑟 𝑗𝑒 𝐴𝑚𝑚𝑒))</a:t>
              </a:r>
              <a:r>
                <a:rPr lang="de-DE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×𝑅𝑒𝑠𝑒𝑟𝑣𝑒𝑝𝑙ä𝑡𝑧𝑒</a:t>
              </a:r>
              <a:endParaRPr lang="de-DE" strike="sngStrike" baseline="0">
                <a:effectLst/>
              </a:endParaRPr>
            </a:p>
            <a:p>
              <a:pPr marL="0" marR="0" lvl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endParaRPr lang="de-DE">
                <a:effectLst/>
              </a:endParaRPr>
            </a:p>
            <a:p>
              <a:pPr algn="ctr"/>
              <a:endParaRPr lang="de-DE" sz="1100" b="0" i="1">
                <a:solidFill>
                  <a:sysClr val="windowText" lastClr="000000"/>
                </a:solidFill>
                <a:latin typeface="Cambria Math" panose="02040503050406030204" pitchFamily="18" charset="0"/>
                <a:ea typeface="Cambria Math" panose="02040503050406030204" pitchFamily="18" charset="0"/>
              </a:endParaRPr>
            </a:p>
          </xdr:txBody>
        </xdr:sp>
      </mc:Fallback>
    </mc:AlternateContent>
    <xdr:clientData/>
  </xdr:oneCellAnchor>
  <xdr:oneCellAnchor>
    <xdr:from>
      <xdr:col>5</xdr:col>
      <xdr:colOff>9526</xdr:colOff>
      <xdr:row>47</xdr:row>
      <xdr:rowOff>47625</xdr:rowOff>
    </xdr:from>
    <xdr:ext cx="4743450" cy="826829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5" name="Textfeld 24">
              <a:extLst>
                <a:ext uri="{FF2B5EF4-FFF2-40B4-BE49-F238E27FC236}">
                  <a16:creationId xmlns:a16="http://schemas.microsoft.com/office/drawing/2014/main" id="{00000000-0008-0000-0000-000019000000}"/>
                </a:ext>
              </a:extLst>
            </xdr:cNvPr>
            <xdr:cNvSpPr txBox="1"/>
          </xdr:nvSpPr>
          <xdr:spPr>
            <a:xfrm>
              <a:off x="9086851" y="14135100"/>
              <a:ext cx="4743450" cy="82682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 algn="ctr"/>
              <a14:m>
                <m:oMathPara xmlns:m="http://schemas.openxmlformats.org/officeDocument/2006/math">
                  <m:oMathParaPr>
                    <m:jc m:val="center"/>
                  </m:oMathParaPr>
                  <m:oMath xmlns:m="http://schemas.openxmlformats.org/officeDocument/2006/math">
                    <m:r>
                      <a:rPr lang="de-DE" sz="1100" b="0" i="1">
                        <a:solidFill>
                          <a:sysClr val="windowText" lastClr="000000"/>
                        </a:solidFill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𝑀𝑖𝑡𝑡𝑙𝑒𝑟𝑒</m:t>
                    </m:r>
                    <m:r>
                      <a:rPr lang="de-DE" sz="1100" b="0" i="1">
                        <a:solidFill>
                          <a:sysClr val="windowText" lastClr="000000"/>
                        </a:solidFill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 </m:t>
                    </m:r>
                    <m:r>
                      <a:rPr lang="de-DE" sz="1100" b="0" i="1">
                        <a:solidFill>
                          <a:sysClr val="windowText" lastClr="000000"/>
                        </a:solidFill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𝑍𝑤𝑖𝑠𝑐h𝑒𝑛𝑘𝑎𝑙𝑏𝑒𝑧𝑒𝑖𝑡</m:t>
                    </m:r>
                    <m:r>
                      <a:rPr lang="de-DE" sz="1100" b="0" i="1">
                        <a:solidFill>
                          <a:sysClr val="windowText" lastClr="000000"/>
                        </a:solidFill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−</m:t>
                    </m:r>
                    <m:r>
                      <a:rPr lang="de-DE" sz="1100" b="0" i="1">
                        <a:solidFill>
                          <a:sysClr val="windowText" lastClr="000000"/>
                        </a:solidFill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𝑇𝑟𝑜𝑐𝑘𝑒𝑛𝑠𝑡𝑒h𝑒𝑟𝑧𝑒𝑖𝑡</m:t>
                    </m:r>
                    <m:r>
                      <a:rPr lang="de-DE" sz="1100" b="0" i="1">
                        <a:solidFill>
                          <a:sysClr val="windowText" lastClr="000000"/>
                        </a:solidFill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−</m:t>
                    </m:r>
                    <m:r>
                      <a:rPr lang="de-DE" sz="1100" b="0" i="1">
                        <a:solidFill>
                          <a:sysClr val="windowText" lastClr="000000"/>
                        </a:solidFill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𝐴𝑢𝑓𝑒𝑛𝑡h𝑎𝑙𝑡𝑠𝑑𝑎𝑢𝑒𝑟</m:t>
                    </m:r>
                    <m:r>
                      <a:rPr lang="de-DE" sz="1100" b="0" i="1">
                        <a:solidFill>
                          <a:sysClr val="windowText" lastClr="000000"/>
                        </a:solidFill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 </m:t>
                    </m:r>
                    <m:r>
                      <a:rPr lang="de-DE" sz="1100" b="0" i="1">
                        <a:solidFill>
                          <a:sysClr val="windowText" lastClr="000000"/>
                        </a:solidFill>
                        <a:effectLst/>
                        <a:latin typeface="Cambria Math" panose="02040503050406030204" pitchFamily="18" charset="0"/>
                        <a:ea typeface="Cambria Math" panose="02040503050406030204" pitchFamily="18" charset="0"/>
                        <a:cs typeface="+mn-cs"/>
                      </a:rPr>
                      <m:t>𝑖𝑚</m:t>
                    </m:r>
                    <m:r>
                      <a:rPr lang="de-DE" sz="1100" b="0" i="1">
                        <a:solidFill>
                          <a:sysClr val="windowText" lastClr="000000"/>
                        </a:solidFill>
                        <a:effectLst/>
                        <a:latin typeface="Cambria Math" panose="02040503050406030204" pitchFamily="18" charset="0"/>
                        <a:ea typeface="Cambria Math" panose="02040503050406030204" pitchFamily="18" charset="0"/>
                        <a:cs typeface="+mn-cs"/>
                      </a:rPr>
                      <m:t> </m:t>
                    </m:r>
                    <m:r>
                      <a:rPr lang="de-DE" sz="1100" b="0" i="1">
                        <a:solidFill>
                          <a:sysClr val="windowText" lastClr="000000"/>
                        </a:solidFill>
                        <a:effectLst/>
                        <a:latin typeface="Cambria Math" panose="02040503050406030204" pitchFamily="18" charset="0"/>
                        <a:ea typeface="Cambria Math" panose="02040503050406030204" pitchFamily="18" charset="0"/>
                        <a:cs typeface="+mn-cs"/>
                      </a:rPr>
                      <m:t>𝐴𝑏𝑘𝑎𝑙𝑏𝑒𝑏𝑒𝑟𝑒𝑖𝑐h</m:t>
                    </m:r>
                    <m:r>
                      <a:rPr lang="de-DE" sz="1100" b="0" i="1">
                        <a:solidFill>
                          <a:sysClr val="windowText" lastClr="000000"/>
                        </a:solidFill>
                        <a:effectLst/>
                        <a:latin typeface="Cambria Math" panose="02040503050406030204" pitchFamily="18" charset="0"/>
                        <a:ea typeface="Cambria Math" panose="02040503050406030204" pitchFamily="18" charset="0"/>
                        <a:cs typeface="+mn-cs"/>
                      </a:rPr>
                      <m:t> −</m:t>
                    </m:r>
                    <m:r>
                      <a:rPr lang="de-DE" sz="1100" b="0" i="1">
                        <a:solidFill>
                          <a:sysClr val="windowText" lastClr="000000"/>
                        </a:solidFill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𝑀𝑖𝑛𝑑𝑒𝑠𝑡𝑎𝑙𝑡𝑒𝑟</m:t>
                    </m:r>
                    <m:r>
                      <a:rPr lang="de-DE" sz="1100" b="0" i="1">
                        <a:solidFill>
                          <a:sysClr val="windowText" lastClr="000000"/>
                        </a:solidFill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 </m:t>
                    </m:r>
                    <m:r>
                      <a:rPr lang="de-DE" sz="1100" b="0" i="1">
                        <a:solidFill>
                          <a:sysClr val="windowText" lastClr="000000"/>
                        </a:solidFill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𝐵𝑒𝑔𝑖𝑛𝑛</m:t>
                    </m:r>
                    <m:r>
                      <a:rPr lang="de-DE" sz="1100" b="0" i="1">
                        <a:solidFill>
                          <a:sysClr val="windowText" lastClr="000000"/>
                        </a:solidFill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 </m:t>
                    </m:r>
                    <m:r>
                      <a:rPr lang="de-DE" sz="1100" b="0" i="1">
                        <a:solidFill>
                          <a:sysClr val="windowText" lastClr="000000"/>
                        </a:solidFill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𝐴𝑏𝑠𝑒𝑡𝑧𝑒𝑛</m:t>
                    </m:r>
                    <m:r>
                      <a:rPr lang="de-DE" sz="1100" b="0" i="1">
                        <a:solidFill>
                          <a:sysClr val="windowText" lastClr="000000"/>
                        </a:solidFill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− </m:t>
                    </m:r>
                    <m:r>
                      <a:rPr lang="de-DE" sz="1100" b="0" i="1">
                        <a:solidFill>
                          <a:sysClr val="windowText" lastClr="000000"/>
                        </a:solidFill>
                        <a:effectLst/>
                        <a:latin typeface="Cambria Math" panose="02040503050406030204" pitchFamily="18" charset="0"/>
                        <a:ea typeface="Cambria Math" panose="02040503050406030204" pitchFamily="18" charset="0"/>
                        <a:cs typeface="+mn-cs"/>
                      </a:rPr>
                      <m:t>𝐴𝑢𝑓𝑒𝑛𝑡h𝑎𝑙𝑡𝑠𝑑𝑎𝑢𝑒𝑟</m:t>
                    </m:r>
                    <m:r>
                      <a:rPr lang="de-DE" sz="1100" b="0" i="1">
                        <a:solidFill>
                          <a:sysClr val="windowText" lastClr="000000"/>
                        </a:solidFill>
                        <a:effectLst/>
                        <a:latin typeface="Cambria Math" panose="02040503050406030204" pitchFamily="18" charset="0"/>
                        <a:ea typeface="Cambria Math" panose="02040503050406030204" pitchFamily="18" charset="0"/>
                        <a:cs typeface="+mn-cs"/>
                      </a:rPr>
                      <m:t> </m:t>
                    </m:r>
                    <m:r>
                      <a:rPr lang="de-DE" sz="1100" b="0" i="1">
                        <a:solidFill>
                          <a:sysClr val="windowText" lastClr="000000"/>
                        </a:solidFill>
                        <a:effectLst/>
                        <a:latin typeface="Cambria Math" panose="02040503050406030204" pitchFamily="18" charset="0"/>
                        <a:ea typeface="Cambria Math" panose="02040503050406030204" pitchFamily="18" charset="0"/>
                        <a:cs typeface="+mn-cs"/>
                      </a:rPr>
                      <m:t>𝐴𝑚𝑚𝑒𝑛</m:t>
                    </m:r>
                    <m:r>
                      <m:rPr>
                        <m:nor/>
                      </m:rPr>
                      <a:rPr lang="de-DE" sz="1100" b="0" i="1">
                        <a:solidFill>
                          <a:sysClr val="windowText" lastClr="000000"/>
                        </a:solidFill>
                        <a:effectLst/>
                        <a:latin typeface="Cambria Math" panose="02040503050406030204" pitchFamily="18" charset="0"/>
                        <a:ea typeface="Cambria Math" panose="02040503050406030204" pitchFamily="18" charset="0"/>
                        <a:cs typeface="+mn-cs"/>
                      </a:rPr>
                      <m:t>AbsetzerGruppe</m:t>
                    </m:r>
                    <m:r>
                      <m:rPr>
                        <m:nor/>
                      </m:rPr>
                      <a:rPr lang="de-DE" sz="1100" b="0" i="1">
                        <a:solidFill>
                          <a:sysClr val="windowText" lastClr="000000"/>
                        </a:solidFill>
                        <a:effectLst/>
                        <a:latin typeface="Cambria Math" panose="02040503050406030204" pitchFamily="18" charset="0"/>
                        <a:ea typeface="Cambria Math" panose="02040503050406030204" pitchFamily="18" charset="0"/>
                        <a:cs typeface="+mn-cs"/>
                      </a:rPr>
                      <m:t> </m:t>
                    </m:r>
                    <m:r>
                      <a:rPr lang="de-DE" sz="1100" b="0" i="1">
                        <a:solidFill>
                          <a:sysClr val="windowText" lastClr="000000"/>
                        </a:solidFill>
                        <a:effectLst/>
                        <a:latin typeface="Cambria Math" panose="02040503050406030204" pitchFamily="18" charset="0"/>
                        <a:ea typeface="Cambria Math" panose="02040503050406030204" pitchFamily="18" charset="0"/>
                        <a:cs typeface="+mn-cs"/>
                      </a:rPr>
                      <m:t>−</m:t>
                    </m:r>
                    <m:r>
                      <a:rPr lang="de-DE" sz="1100" b="0" i="1" strike="noStrike" baseline="0">
                        <a:solidFill>
                          <a:sysClr val="windowText" lastClr="000000"/>
                        </a:solidFill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(</m:t>
                    </m:r>
                    <m:r>
                      <a:rPr lang="de-DE" sz="1100" b="0" i="1">
                        <a:solidFill>
                          <a:sysClr val="windowText" lastClr="000000"/>
                        </a:solidFill>
                        <a:effectLst/>
                        <a:latin typeface="Cambria Math" panose="02040503050406030204" pitchFamily="18" charset="0"/>
                        <a:ea typeface="Cambria Math" panose="02040503050406030204" pitchFamily="18" charset="0"/>
                        <a:cs typeface="+mn-cs"/>
                      </a:rPr>
                      <m:t>𝑚𝑖𝑡𝑡𝑙𝑒𝑟𝑒</m:t>
                    </m:r>
                    <m:r>
                      <a:rPr lang="de-DE" sz="1100" b="0" i="1">
                        <a:solidFill>
                          <a:sysClr val="windowText" lastClr="000000"/>
                        </a:solidFill>
                        <a:effectLst/>
                        <a:latin typeface="Cambria Math" panose="02040503050406030204" pitchFamily="18" charset="0"/>
                        <a:ea typeface="Cambria Math" panose="02040503050406030204" pitchFamily="18" charset="0"/>
                        <a:cs typeface="+mn-cs"/>
                      </a:rPr>
                      <m:t> </m:t>
                    </m:r>
                    <m:r>
                      <a:rPr lang="de-DE" sz="1100" b="0" i="1">
                        <a:solidFill>
                          <a:sysClr val="windowText" lastClr="000000"/>
                        </a:solidFill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𝐴𝑢𝑓𝑒𝑛𝑡h𝑎𝑙𝑡𝑠𝑑𝑎𝑢𝑒𝑟</m:t>
                    </m:r>
                    <m:r>
                      <a:rPr lang="de-DE" sz="1100" b="0" i="1">
                        <a:solidFill>
                          <a:sysClr val="windowText" lastClr="000000"/>
                        </a:solidFill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 </m:t>
                    </m:r>
                    <m:r>
                      <a:rPr lang="de-DE" sz="1100" b="0" i="1">
                        <a:solidFill>
                          <a:sysClr val="windowText" lastClr="000000"/>
                        </a:solidFill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𝐴𝑚𝑚𝑒</m:t>
                    </m:r>
                    <m:r>
                      <a:rPr lang="de-DE" sz="1100" b="0" i="1">
                        <a:solidFill>
                          <a:sysClr val="windowText" lastClr="000000"/>
                        </a:solidFill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 </m:t>
                    </m:r>
                    <m:r>
                      <a:rPr lang="de-DE" sz="1100" b="0" i="1">
                        <a:solidFill>
                          <a:sysClr val="windowText" lastClr="000000"/>
                        </a:solidFill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𝑖𝑛</m:t>
                    </m:r>
                    <m:r>
                      <a:rPr lang="de-DE" sz="1100" b="0" i="1">
                        <a:solidFill>
                          <a:sysClr val="windowText" lastClr="000000"/>
                        </a:solidFill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 </m:t>
                    </m:r>
                    <m:r>
                      <a:rPr lang="de-DE" sz="1100" b="0" i="1">
                        <a:solidFill>
                          <a:sysClr val="windowText" lastClr="000000"/>
                        </a:solidFill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𝑀𝑢𝑡𝑡𝑒𝑟𝐾𝑎𝑙𝑏𝐺𝑟𝑢𝑝𝑝𝑒</m:t>
                    </m:r>
                    <m:r>
                      <a:rPr lang="de-DE" sz="1100" b="0" i="1">
                        <a:solidFill>
                          <a:sysClr val="windowText" lastClr="000000"/>
                        </a:solidFill>
                        <a:effectLst/>
                        <a:latin typeface="Cambria Math" panose="02040503050406030204" pitchFamily="18" charset="0"/>
                        <a:ea typeface="Cambria Math" panose="02040503050406030204" pitchFamily="18" charset="0"/>
                        <a:cs typeface="+mn-cs"/>
                      </a:rPr>
                      <m:t>− </m:t>
                    </m:r>
                    <m:r>
                      <a:rPr lang="de-DE" sz="1100" b="0" i="1">
                        <a:solidFill>
                          <a:sysClr val="windowText" lastClr="000000"/>
                        </a:solidFill>
                        <a:effectLst/>
                        <a:latin typeface="Cambria Math" panose="02040503050406030204" pitchFamily="18" charset="0"/>
                        <a:ea typeface="Cambria Math" panose="02040503050406030204" pitchFamily="18" charset="0"/>
                        <a:cs typeface="+mn-cs"/>
                      </a:rPr>
                      <m:t>𝑀𝑖𝑛𝑑𝑒𝑠𝑡𝑎𝑢𝑓𝑒𝑛𝑡h𝑎𝑙𝑡𝑠𝑑𝑎𝑢𝑒𝑟</m:t>
                    </m:r>
                    <m:r>
                      <a:rPr lang="de-DE" sz="1100" b="0" i="1">
                        <a:solidFill>
                          <a:sysClr val="windowText" lastClr="000000"/>
                        </a:solidFill>
                        <a:effectLst/>
                        <a:latin typeface="Cambria Math" panose="02040503050406030204" pitchFamily="18" charset="0"/>
                        <a:ea typeface="Cambria Math" panose="02040503050406030204" pitchFamily="18" charset="0"/>
                        <a:cs typeface="+mn-cs"/>
                      </a:rPr>
                      <m:t> </m:t>
                    </m:r>
                    <m:r>
                      <a:rPr lang="de-DE" sz="1100" b="0" i="1">
                        <a:solidFill>
                          <a:sysClr val="windowText" lastClr="000000"/>
                        </a:solidFill>
                        <a:effectLst/>
                        <a:latin typeface="Cambria Math" panose="02040503050406030204" pitchFamily="18" charset="0"/>
                        <a:ea typeface="Cambria Math" panose="02040503050406030204" pitchFamily="18" charset="0"/>
                        <a:cs typeface="+mn-cs"/>
                      </a:rPr>
                      <m:t>𝑗</m:t>
                    </m:r>
                    <m:r>
                      <a:rPr lang="de-DE" sz="1100" b="0" i="1">
                        <a:solidFill>
                          <a:sysClr val="windowText" lastClr="000000"/>
                        </a:solidFill>
                        <a:effectLst/>
                        <a:latin typeface="Cambria Math" panose="02040503050406030204" pitchFamily="18" charset="0"/>
                        <a:ea typeface="Cambria Math" panose="02040503050406030204" pitchFamily="18" charset="0"/>
                        <a:cs typeface="+mn-cs"/>
                      </a:rPr>
                      <m:t>ü</m:t>
                    </m:r>
                    <m:r>
                      <a:rPr lang="de-DE" sz="1100" b="0" i="1">
                        <a:solidFill>
                          <a:sysClr val="windowText" lastClr="000000"/>
                        </a:solidFill>
                        <a:effectLst/>
                        <a:latin typeface="Cambria Math" panose="02040503050406030204" pitchFamily="18" charset="0"/>
                        <a:ea typeface="Cambria Math" panose="02040503050406030204" pitchFamily="18" charset="0"/>
                        <a:cs typeface="+mn-cs"/>
                      </a:rPr>
                      <m:t>𝑛𝑔𝑠𝑡𝑒𝑠</m:t>
                    </m:r>
                    <m:r>
                      <a:rPr lang="de-DE" sz="1100" b="0" i="1">
                        <a:solidFill>
                          <a:sysClr val="windowText" lastClr="000000"/>
                        </a:solidFill>
                        <a:effectLst/>
                        <a:latin typeface="Cambria Math" panose="02040503050406030204" pitchFamily="18" charset="0"/>
                        <a:ea typeface="Cambria Math" panose="02040503050406030204" pitchFamily="18" charset="0"/>
                        <a:cs typeface="+mn-cs"/>
                      </a:rPr>
                      <m:t> </m:t>
                    </m:r>
                    <m:r>
                      <a:rPr lang="de-DE" sz="1100" b="0" i="1">
                        <a:solidFill>
                          <a:sysClr val="windowText" lastClr="000000"/>
                        </a:solidFill>
                        <a:effectLst/>
                        <a:latin typeface="Cambria Math" panose="02040503050406030204" pitchFamily="18" charset="0"/>
                        <a:ea typeface="Cambria Math" panose="02040503050406030204" pitchFamily="18" charset="0"/>
                        <a:cs typeface="+mn-cs"/>
                      </a:rPr>
                      <m:t>𝐾𝑎𝑙𝑏</m:t>
                    </m:r>
                    <m:r>
                      <a:rPr lang="de-DE" sz="1100" b="0" i="1">
                        <a:solidFill>
                          <a:sysClr val="windowText" lastClr="000000"/>
                        </a:solidFill>
                        <a:effectLst/>
                        <a:latin typeface="Cambria Math" panose="02040503050406030204" pitchFamily="18" charset="0"/>
                        <a:ea typeface="Cambria Math" panose="02040503050406030204" pitchFamily="18" charset="0"/>
                        <a:cs typeface="+mn-cs"/>
                      </a:rPr>
                      <m:t> </m:t>
                    </m:r>
                    <m:r>
                      <a:rPr lang="de-DE" sz="1100" b="0" i="1">
                        <a:solidFill>
                          <a:sysClr val="windowText" lastClr="000000"/>
                        </a:solidFill>
                        <a:effectLst/>
                        <a:latin typeface="Cambria Math" panose="02040503050406030204" pitchFamily="18" charset="0"/>
                        <a:ea typeface="Cambria Math" panose="02040503050406030204" pitchFamily="18" charset="0"/>
                        <a:cs typeface="+mn-cs"/>
                      </a:rPr>
                      <m:t>𝑖𝑛</m:t>
                    </m:r>
                    <m:r>
                      <m:rPr>
                        <m:nor/>
                      </m:rPr>
                      <a:rPr lang="de-DE" sz="1100" b="0" i="1">
                        <a:solidFill>
                          <a:sysClr val="windowText" lastClr="000000"/>
                        </a:solidFill>
                        <a:effectLst/>
                        <a:latin typeface="Cambria Math" panose="02040503050406030204" pitchFamily="18" charset="0"/>
                        <a:ea typeface="Cambria Math" panose="02040503050406030204" pitchFamily="18" charset="0"/>
                        <a:cs typeface="+mn-cs"/>
                      </a:rPr>
                      <m:t> </m:t>
                    </m:r>
                    <m:r>
                      <m:rPr>
                        <m:nor/>
                      </m:rPr>
                      <a:rPr lang="de-DE" sz="1100" b="0" i="1">
                        <a:solidFill>
                          <a:sysClr val="windowText" lastClr="000000"/>
                        </a:solidFill>
                        <a:effectLst/>
                        <a:latin typeface="Cambria Math" panose="02040503050406030204" pitchFamily="18" charset="0"/>
                        <a:ea typeface="Cambria Math" panose="02040503050406030204" pitchFamily="18" charset="0"/>
                        <a:cs typeface="+mn-cs"/>
                      </a:rPr>
                      <m:t>MutterKalbGruppe</m:t>
                    </m:r>
                    <m:r>
                      <m:rPr>
                        <m:nor/>
                      </m:rPr>
                      <a:rPr lang="de-DE" sz="1100" b="0" i="1">
                        <a:solidFill>
                          <a:sysClr val="windowText" lastClr="000000"/>
                        </a:solidFill>
                        <a:effectLst/>
                        <a:latin typeface="Cambria Math" panose="02040503050406030204" pitchFamily="18" charset="0"/>
                        <a:ea typeface="Cambria Math" panose="02040503050406030204" pitchFamily="18" charset="0"/>
                        <a:cs typeface="+mn-cs"/>
                      </a:rPr>
                      <m:t>)</m:t>
                    </m:r>
                  </m:oMath>
                </m:oMathPara>
              </a14:m>
              <a:endParaRPr lang="de-DE" sz="1100" b="0" i="1">
                <a:solidFill>
                  <a:sysClr val="windowText" lastClr="000000"/>
                </a:solidFill>
                <a:latin typeface="Cambria Math" panose="02040503050406030204" pitchFamily="18" charset="0"/>
                <a:ea typeface="Cambria Math" panose="02040503050406030204" pitchFamily="18" charset="0"/>
              </a:endParaRPr>
            </a:p>
          </xdr:txBody>
        </xdr:sp>
      </mc:Choice>
      <mc:Fallback xmlns="">
        <xdr:sp macro="" textlink="">
          <xdr:nvSpPr>
            <xdr:cNvPr id="25" name="Textfeld 24">
              <a:extLst>
                <a:ext uri="{FF2B5EF4-FFF2-40B4-BE49-F238E27FC236}">
                  <a16:creationId xmlns:a16="http://schemas.microsoft.com/office/drawing/2014/main" id="{00000000-0008-0000-0000-000019000000}"/>
                </a:ext>
              </a:extLst>
            </xdr:cNvPr>
            <xdr:cNvSpPr txBox="1"/>
          </xdr:nvSpPr>
          <xdr:spPr>
            <a:xfrm>
              <a:off x="9086851" y="14135100"/>
              <a:ext cx="4743450" cy="82682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 algn="ctr"/>
              <a:r>
                <a:rPr lang="de-DE" sz="1100" b="0" i="0">
                  <a:solidFill>
                    <a:sysClr val="windowText" lastClr="000000"/>
                  </a:solidFill>
                  <a:latin typeface="Cambria Math" panose="02040503050406030204" pitchFamily="18" charset="0"/>
                  <a:ea typeface="Cambria Math" panose="02040503050406030204" pitchFamily="18" charset="0"/>
                </a:rPr>
                <a:t>𝑀𝑖𝑡𝑡𝑙𝑒𝑟𝑒 𝑍𝑤𝑖𝑠𝑐ℎ𝑒𝑛𝑘𝑎𝑙𝑏𝑒𝑧𝑒𝑖𝑡−𝑇𝑟𝑜𝑐𝑘𝑒𝑛𝑠𝑡𝑒ℎ𝑒𝑟𝑧𝑒𝑖𝑡−𝐴𝑢𝑓𝑒𝑛𝑡ℎ𝑎𝑙𝑡𝑠𝑑𝑎𝑢𝑒𝑟 </a:t>
              </a:r>
              <a:r>
                <a:rPr lang="de-DE" sz="1100" b="0" i="0">
                  <a:solidFill>
                    <a:sysClr val="windowText" lastClr="000000"/>
                  </a:solidFill>
                  <a:effectLst/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𝑖𝑚 𝐴𝑏𝑘𝑎𝑙𝑏𝑒𝑏𝑒𝑟𝑒𝑖𝑐ℎ </a:t>
              </a:r>
              <a:r>
                <a:rPr lang="de-DE" sz="1100" b="0" i="0">
                  <a:solidFill>
                    <a:sysClr val="windowText" lastClr="000000"/>
                  </a:solidFill>
                  <a:latin typeface="Cambria Math" panose="02040503050406030204" pitchFamily="18" charset="0"/>
                  <a:ea typeface="Cambria Math" panose="02040503050406030204" pitchFamily="18" charset="0"/>
                </a:rPr>
                <a:t>−𝑀𝑖𝑛𝑑𝑒𝑠𝑡𝑎𝑙𝑡𝑒𝑟 𝐵𝑒𝑔𝑖𝑛𝑛 𝐴𝑏𝑠𝑒𝑡𝑧𝑒𝑛− </a:t>
              </a:r>
              <a:r>
                <a:rPr lang="de-DE" sz="1100" b="0" i="0">
                  <a:solidFill>
                    <a:sysClr val="windowText" lastClr="000000"/>
                  </a:solidFill>
                  <a:effectLst/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𝐴𝑢𝑓𝑒𝑛𝑡ℎ𝑎𝑙𝑡𝑠𝑑𝑎𝑢𝑒𝑟 𝐴𝑚𝑚𝑒𝑛"AbsetzerGruppe "−</a:t>
              </a:r>
              <a:r>
                <a:rPr lang="de-DE" sz="1100" b="0" i="0" strike="noStrike" baseline="0">
                  <a:solidFill>
                    <a:sysClr val="windowText" lastClr="000000"/>
                  </a:solidFill>
                  <a:latin typeface="Cambria Math" panose="02040503050406030204" pitchFamily="18" charset="0"/>
                  <a:ea typeface="Cambria Math" panose="02040503050406030204" pitchFamily="18" charset="0"/>
                </a:rPr>
                <a:t>(</a:t>
              </a:r>
              <a:r>
                <a:rPr lang="de-DE" sz="1100" b="0" i="0">
                  <a:solidFill>
                    <a:sysClr val="windowText" lastClr="000000"/>
                  </a:solidFill>
                  <a:effectLst/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𝑚𝑖𝑡𝑡𝑙𝑒𝑟𝑒 </a:t>
              </a:r>
              <a:r>
                <a:rPr lang="de-DE" sz="1100" b="0" i="0">
                  <a:solidFill>
                    <a:sysClr val="windowText" lastClr="000000"/>
                  </a:solidFill>
                  <a:latin typeface="Cambria Math" panose="02040503050406030204" pitchFamily="18" charset="0"/>
                  <a:ea typeface="Cambria Math" panose="02040503050406030204" pitchFamily="18" charset="0"/>
                </a:rPr>
                <a:t>𝐴𝑢𝑓𝑒𝑛𝑡ℎ𝑎𝑙𝑡𝑠𝑑𝑎𝑢𝑒𝑟 𝐴𝑚𝑚𝑒 𝑖𝑛 𝑀𝑢𝑡𝑡𝑒𝑟𝐾𝑎𝑙𝑏𝐺𝑟𝑢𝑝𝑝𝑒</a:t>
              </a:r>
              <a:r>
                <a:rPr lang="de-DE" sz="1100" b="0" i="0">
                  <a:solidFill>
                    <a:sysClr val="windowText" lastClr="000000"/>
                  </a:solidFill>
                  <a:effectLst/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− 𝑀𝑖𝑛𝑑𝑒𝑠𝑡𝑎𝑢𝑓𝑒𝑛𝑡ℎ𝑎𝑙𝑡𝑠𝑑𝑎𝑢𝑒𝑟 𝑗ü𝑛𝑔𝑠𝑡𝑒𝑠 𝐾𝑎𝑙𝑏 𝑖𝑛" MutterKalbGruppe)"</a:t>
              </a:r>
              <a:endParaRPr lang="de-DE" sz="1100" b="0" i="1">
                <a:solidFill>
                  <a:sysClr val="windowText" lastClr="000000"/>
                </a:solidFill>
                <a:latin typeface="Cambria Math" panose="02040503050406030204" pitchFamily="18" charset="0"/>
                <a:ea typeface="Cambria Math" panose="02040503050406030204" pitchFamily="18" charset="0"/>
              </a:endParaRPr>
            </a:p>
          </xdr:txBody>
        </xdr:sp>
      </mc:Fallback>
    </mc:AlternateContent>
    <xdr:clientData/>
  </xdr:oneCellAnchor>
  <xdr:oneCellAnchor>
    <xdr:from>
      <xdr:col>5</xdr:col>
      <xdr:colOff>295274</xdr:colOff>
      <xdr:row>17</xdr:row>
      <xdr:rowOff>360892</xdr:rowOff>
    </xdr:from>
    <xdr:ext cx="4171951" cy="344453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6" name="Textfeld 25">
              <a:extLst>
                <a:ext uri="{FF2B5EF4-FFF2-40B4-BE49-F238E27FC236}">
                  <a16:creationId xmlns:a16="http://schemas.microsoft.com/office/drawing/2014/main" id="{00000000-0008-0000-0000-00001A000000}"/>
                </a:ext>
              </a:extLst>
            </xdr:cNvPr>
            <xdr:cNvSpPr txBox="1"/>
          </xdr:nvSpPr>
          <xdr:spPr>
            <a:xfrm>
              <a:off x="9372599" y="4104217"/>
              <a:ext cx="4171951" cy="34445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 algn="ctr"/>
              <a14:m>
                <m:oMath xmlns:m="http://schemas.openxmlformats.org/officeDocument/2006/math">
                  <m:r>
                    <a:rPr lang="de-DE" sz="1100" b="0" i="1">
                      <a:solidFill>
                        <a:sysClr val="windowText" lastClr="000000"/>
                      </a:solidFill>
                      <a:latin typeface="Cambria Math" panose="02040503050406030204" pitchFamily="18" charset="0"/>
                      <a:ea typeface="Cambria Math" panose="02040503050406030204" pitchFamily="18" charset="0"/>
                    </a:rPr>
                    <m:t>𝐴𝑛𝑧𝑎h𝑙</m:t>
                  </m:r>
                  <m:r>
                    <a:rPr lang="de-DE" sz="1100" b="0" i="1">
                      <a:solidFill>
                        <a:sysClr val="windowText" lastClr="000000"/>
                      </a:solidFill>
                      <a:latin typeface="Cambria Math" panose="02040503050406030204" pitchFamily="18" charset="0"/>
                      <a:ea typeface="Cambria Math" panose="02040503050406030204" pitchFamily="18" charset="0"/>
                    </a:rPr>
                    <m:t> </m:t>
                  </m:r>
                  <m:r>
                    <a:rPr lang="de-DE" sz="1100" b="0" i="1">
                      <a:solidFill>
                        <a:sysClr val="windowText" lastClr="000000"/>
                      </a:solidFill>
                      <a:latin typeface="Cambria Math" panose="02040503050406030204" pitchFamily="18" charset="0"/>
                      <a:ea typeface="Cambria Math" panose="02040503050406030204" pitchFamily="18" charset="0"/>
                    </a:rPr>
                    <m:t>𝐴𝑏𝑘𝑎𝑙𝑏𝑢𝑛𝑔𝑒𝑛</m:t>
                  </m:r>
                  <m:r>
                    <a:rPr lang="de-DE" sz="1100" b="0" i="1">
                      <a:solidFill>
                        <a:sysClr val="windowText" lastClr="000000"/>
                      </a:solidFill>
                      <a:latin typeface="Cambria Math" panose="02040503050406030204" pitchFamily="18" charset="0"/>
                      <a:ea typeface="Cambria Math" panose="02040503050406030204" pitchFamily="18" charset="0"/>
                    </a:rPr>
                    <m:t>/</m:t>
                  </m:r>
                  <m:r>
                    <a:rPr lang="de-DE" sz="1100" b="0" i="1">
                      <a:solidFill>
                        <a:sysClr val="windowText" lastClr="000000"/>
                      </a:solidFill>
                      <a:latin typeface="Cambria Math" panose="02040503050406030204" pitchFamily="18" charset="0"/>
                      <a:ea typeface="Cambria Math" panose="02040503050406030204" pitchFamily="18" charset="0"/>
                    </a:rPr>
                    <m:t>𝑇𝑎𝑔</m:t>
                  </m:r>
                  <m:r>
                    <a:rPr lang="de-DE" sz="1100" b="0" i="1">
                      <a:solidFill>
                        <a:sysClr val="windowText" lastClr="000000"/>
                      </a:solidFill>
                      <a:latin typeface="Cambria Math" panose="02040503050406030204" pitchFamily="18" charset="0"/>
                      <a:ea typeface="Cambria Math" panose="02040503050406030204" pitchFamily="18" charset="0"/>
                    </a:rPr>
                    <m:t>×(</m:t>
                  </m:r>
                  <m:r>
                    <a:rPr lang="de-DE" sz="1100" b="0" i="1">
                      <a:solidFill>
                        <a:sysClr val="windowText" lastClr="000000"/>
                      </a:solidFill>
                      <a:latin typeface="Cambria Math" panose="02040503050406030204" pitchFamily="18" charset="0"/>
                      <a:ea typeface="Cambria Math" panose="02040503050406030204" pitchFamily="18" charset="0"/>
                    </a:rPr>
                    <m:t>𝐴𝑢𝑓𝑒𝑛𝑡h𝑎𝑙𝑡𝑠𝑑𝑎𝑢𝑒𝑟</m:t>
                  </m:r>
                  <m:r>
                    <a:rPr lang="de-DE" sz="1100" b="0" i="1">
                      <a:solidFill>
                        <a:sysClr val="windowText" lastClr="000000"/>
                      </a:solidFill>
                      <a:latin typeface="Cambria Math" panose="02040503050406030204" pitchFamily="18" charset="0"/>
                      <a:ea typeface="Cambria Math" panose="02040503050406030204" pitchFamily="18" charset="0"/>
                    </a:rPr>
                    <m:t> </m:t>
                  </m:r>
                  <m:r>
                    <a:rPr lang="de-DE" sz="1100" b="0" i="1">
                      <a:solidFill>
                        <a:sysClr val="windowText" lastClr="000000"/>
                      </a:solidFill>
                      <a:latin typeface="Cambria Math" panose="02040503050406030204" pitchFamily="18" charset="0"/>
                      <a:ea typeface="Cambria Math" panose="02040503050406030204" pitchFamily="18" charset="0"/>
                    </a:rPr>
                    <m:t>𝑖𝑚</m:t>
                  </m:r>
                  <m:r>
                    <a:rPr lang="de-DE" sz="1100" b="0" i="1">
                      <a:solidFill>
                        <a:sysClr val="windowText" lastClr="000000"/>
                      </a:solidFill>
                      <a:latin typeface="Cambria Math" panose="02040503050406030204" pitchFamily="18" charset="0"/>
                      <a:ea typeface="Cambria Math" panose="02040503050406030204" pitchFamily="18" charset="0"/>
                    </a:rPr>
                    <m:t> </m:t>
                  </m:r>
                  <m:r>
                    <a:rPr lang="de-DE" sz="1100" b="0" i="1">
                      <a:solidFill>
                        <a:sysClr val="windowText" lastClr="000000"/>
                      </a:solidFill>
                      <a:latin typeface="Cambria Math" panose="02040503050406030204" pitchFamily="18" charset="0"/>
                      <a:ea typeface="Cambria Math" panose="02040503050406030204" pitchFamily="18" charset="0"/>
                    </a:rPr>
                    <m:t>𝑆𝑡𝑎𝑙𝑙</m:t>
                  </m:r>
                  <m:r>
                    <a:rPr lang="de-DE" sz="1100" b="0" i="1">
                      <a:solidFill>
                        <a:sysClr val="windowText" lastClr="000000"/>
                      </a:solidFill>
                      <a:latin typeface="Cambria Math" panose="02040503050406030204" pitchFamily="18" charset="0"/>
                      <a:ea typeface="Cambria Math" panose="02040503050406030204" pitchFamily="18" charset="0"/>
                    </a:rPr>
                    <m:t>+</m:t>
                  </m:r>
                  <m:r>
                    <a:rPr lang="de-DE" sz="1100" b="0" i="1">
                      <a:solidFill>
                        <a:sysClr val="windowText" lastClr="000000"/>
                      </a:solidFill>
                      <a:latin typeface="Cambria Math" panose="02040503050406030204" pitchFamily="18" charset="0"/>
                      <a:ea typeface="Cambria Math" panose="02040503050406030204" pitchFamily="18" charset="0"/>
                    </a:rPr>
                    <m:t>𝑅𝑒𝑖𝑛𝑖𝑔𝑢𝑛𝑔</m:t>
                  </m:r>
                  <m:r>
                    <a:rPr lang="de-DE" sz="1100" b="0" i="1">
                      <a:solidFill>
                        <a:sysClr val="windowText" lastClr="000000"/>
                      </a:solidFill>
                      <a:latin typeface="Cambria Math" panose="02040503050406030204" pitchFamily="18" charset="0"/>
                      <a:ea typeface="Cambria Math" panose="02040503050406030204" pitchFamily="18" charset="0"/>
                    </a:rPr>
                    <m:t>) </m:t>
                  </m:r>
                </m:oMath>
              </a14:m>
              <a:r>
                <a:rPr lang="de-DE" sz="1100" i="1">
                  <a:solidFill>
                    <a:sysClr val="windowText" lastClr="000000"/>
                  </a:solidFill>
                </a:rPr>
                <a:t> </a:t>
              </a:r>
              <a14:m>
                <m:oMath xmlns:m="http://schemas.openxmlformats.org/officeDocument/2006/math">
                  <m:r>
                    <a:rPr lang="de-DE" sz="1100" b="0" i="1">
                      <a:solidFill>
                        <a:sysClr val="windowText" lastClr="000000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×</m:t>
                  </m:r>
                  <m:r>
                    <a:rPr lang="de-DE" sz="1100" b="0" i="1">
                      <a:solidFill>
                        <a:sysClr val="windowText" lastClr="000000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𝑅𝑒𝑠𝑒𝑟𝑣𝑒𝑝𝑙</m:t>
                  </m:r>
                  <m:r>
                    <a:rPr lang="de-DE" sz="1100" b="0" i="1">
                      <a:solidFill>
                        <a:sysClr val="windowText" lastClr="000000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ä</m:t>
                  </m:r>
                  <m:r>
                    <a:rPr lang="de-DE" sz="1100" b="0" i="1">
                      <a:solidFill>
                        <a:sysClr val="windowText" lastClr="000000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𝑡𝑧𝑒</m:t>
                  </m:r>
                </m:oMath>
              </a14:m>
              <a:endParaRPr lang="de-DE" sz="1100" i="1">
                <a:solidFill>
                  <a:sysClr val="windowText" lastClr="000000"/>
                </a:solidFill>
              </a:endParaRPr>
            </a:p>
          </xdr:txBody>
        </xdr:sp>
      </mc:Choice>
      <mc:Fallback xmlns="">
        <xdr:sp macro="" textlink="">
          <xdr:nvSpPr>
            <xdr:cNvPr id="26" name="Textfeld 25">
              <a:extLst>
                <a:ext uri="{FF2B5EF4-FFF2-40B4-BE49-F238E27FC236}">
                  <a16:creationId xmlns:a16="http://schemas.microsoft.com/office/drawing/2014/main" id="{00000000-0008-0000-0000-00001A000000}"/>
                </a:ext>
              </a:extLst>
            </xdr:cNvPr>
            <xdr:cNvSpPr txBox="1"/>
          </xdr:nvSpPr>
          <xdr:spPr>
            <a:xfrm>
              <a:off x="9372599" y="4104217"/>
              <a:ext cx="4171951" cy="34445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 algn="ctr"/>
              <a:r>
                <a:rPr lang="de-DE" sz="1100" b="0" i="0">
                  <a:solidFill>
                    <a:sysClr val="windowText" lastClr="000000"/>
                  </a:solidFill>
                  <a:latin typeface="Cambria Math" panose="02040503050406030204" pitchFamily="18" charset="0"/>
                  <a:ea typeface="Cambria Math" panose="02040503050406030204" pitchFamily="18" charset="0"/>
                </a:rPr>
                <a:t>𝐴𝑛𝑧𝑎ℎ𝑙 𝐴𝑏𝑘𝑎𝑙𝑏𝑢𝑛𝑔𝑒𝑛/𝑇𝑎𝑔×(𝐴𝑢𝑓𝑒𝑛𝑡ℎ𝑎𝑙𝑡𝑠𝑑𝑎𝑢𝑒𝑟 𝑖𝑚 𝑆𝑡𝑎𝑙𝑙+𝑅𝑒𝑖𝑛𝑖𝑔𝑢𝑛𝑔) </a:t>
              </a:r>
              <a:r>
                <a:rPr lang="de-DE" sz="1100" i="1">
                  <a:solidFill>
                    <a:sysClr val="windowText" lastClr="000000"/>
                  </a:solidFill>
                </a:rPr>
                <a:t> </a:t>
              </a:r>
              <a:r>
                <a:rPr lang="de-DE" sz="1100" b="0" i="0">
                  <a:solidFill>
                    <a:sysClr val="windowText" lastClr="000000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×𝑅𝑒𝑠𝑒𝑟𝑣𝑒𝑝𝑙ä𝑡𝑧𝑒</a:t>
              </a:r>
              <a:endParaRPr lang="de-DE" sz="1100" i="1">
                <a:solidFill>
                  <a:sysClr val="windowText" lastClr="000000"/>
                </a:solidFill>
              </a:endParaRPr>
            </a:p>
          </xdr:txBody>
        </xdr:sp>
      </mc:Fallback>
    </mc:AlternateContent>
    <xdr:clientData/>
  </xdr:oneCellAnchor>
  <xdr:oneCellAnchor>
    <xdr:from>
      <xdr:col>5</xdr:col>
      <xdr:colOff>9525</xdr:colOff>
      <xdr:row>36</xdr:row>
      <xdr:rowOff>94192</xdr:rowOff>
    </xdr:from>
    <xdr:ext cx="4762499" cy="344453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6" name="Textfeld 35">
              <a:extLst>
                <a:ext uri="{FF2B5EF4-FFF2-40B4-BE49-F238E27FC236}">
                  <a16:creationId xmlns:a16="http://schemas.microsoft.com/office/drawing/2014/main" id="{00000000-0008-0000-0000-000024000000}"/>
                </a:ext>
              </a:extLst>
            </xdr:cNvPr>
            <xdr:cNvSpPr txBox="1"/>
          </xdr:nvSpPr>
          <xdr:spPr>
            <a:xfrm>
              <a:off x="9086850" y="10200217"/>
              <a:ext cx="4762499" cy="34445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 algn="ctr"/>
              <a14:m>
                <m:oMath xmlns:m="http://schemas.openxmlformats.org/officeDocument/2006/math">
                  <m:r>
                    <a:rPr lang="de-DE" sz="1100" b="0" i="1">
                      <a:solidFill>
                        <a:sysClr val="windowText" lastClr="000000"/>
                      </a:solidFill>
                      <a:latin typeface="Cambria Math" panose="02040503050406030204" pitchFamily="18" charset="0"/>
                      <a:ea typeface="Cambria Math" panose="02040503050406030204" pitchFamily="18" charset="0"/>
                    </a:rPr>
                    <m:t>𝐴𝑛𝑧𝑎h𝑙</m:t>
                  </m:r>
                  <m:r>
                    <a:rPr lang="de-DE" sz="1100" b="0" i="1">
                      <a:solidFill>
                        <a:sysClr val="windowText" lastClr="000000"/>
                      </a:solidFill>
                      <a:latin typeface="Cambria Math" panose="02040503050406030204" pitchFamily="18" charset="0"/>
                      <a:ea typeface="Cambria Math" panose="02040503050406030204" pitchFamily="18" charset="0"/>
                    </a:rPr>
                    <m:t> </m:t>
                  </m:r>
                  <m:r>
                    <a:rPr lang="de-DE" sz="1100" b="0" i="1">
                      <a:solidFill>
                        <a:sysClr val="windowText" lastClr="000000"/>
                      </a:solidFill>
                      <a:latin typeface="Cambria Math" panose="02040503050406030204" pitchFamily="18" charset="0"/>
                      <a:ea typeface="Cambria Math" panose="02040503050406030204" pitchFamily="18" charset="0"/>
                    </a:rPr>
                    <m:t>𝐴𝑏𝑘𝑎𝑙𝑏𝑢𝑛𝑔𝑒𝑛</m:t>
                  </m:r>
                  <m:r>
                    <a:rPr lang="de-DE" sz="1100" b="0" i="1">
                      <a:solidFill>
                        <a:sysClr val="windowText" lastClr="000000"/>
                      </a:solidFill>
                      <a:latin typeface="Cambria Math" panose="02040503050406030204" pitchFamily="18" charset="0"/>
                      <a:ea typeface="Cambria Math" panose="02040503050406030204" pitchFamily="18" charset="0"/>
                    </a:rPr>
                    <m:t>/</m:t>
                  </m:r>
                  <m:r>
                    <a:rPr lang="de-DE" sz="1100" b="0" i="1">
                      <a:solidFill>
                        <a:sysClr val="windowText" lastClr="000000"/>
                      </a:solidFill>
                      <a:latin typeface="Cambria Math" panose="02040503050406030204" pitchFamily="18" charset="0"/>
                      <a:ea typeface="Cambria Math" panose="02040503050406030204" pitchFamily="18" charset="0"/>
                    </a:rPr>
                    <m:t>𝑇𝑎𝑔</m:t>
                  </m:r>
                  <m:r>
                    <a:rPr lang="de-DE" sz="1100" b="0" i="1">
                      <a:solidFill>
                        <a:sysClr val="windowText" lastClr="000000"/>
                      </a:solidFill>
                      <a:latin typeface="Cambria Math" panose="02040503050406030204" pitchFamily="18" charset="0"/>
                      <a:ea typeface="Cambria Math" panose="02040503050406030204" pitchFamily="18" charset="0"/>
                    </a:rPr>
                    <m:t>×(</m:t>
                  </m:r>
                  <m:r>
                    <a:rPr lang="de-DE" sz="1100" b="0" i="1">
                      <a:solidFill>
                        <a:sysClr val="windowText" lastClr="000000"/>
                      </a:solidFill>
                      <a:latin typeface="Cambria Math" panose="02040503050406030204" pitchFamily="18" charset="0"/>
                      <a:ea typeface="Cambria Math" panose="02040503050406030204" pitchFamily="18" charset="0"/>
                    </a:rPr>
                    <m:t>𝐴𝑢𝑓𝑒𝑛𝑡h𝑎𝑙𝑡𝑠𝑑𝑎𝑢𝑒𝑟</m:t>
                  </m:r>
                  <m:r>
                    <a:rPr lang="de-DE" sz="1100" b="0" i="1">
                      <a:solidFill>
                        <a:sysClr val="windowText" lastClr="000000"/>
                      </a:solidFill>
                      <a:latin typeface="Cambria Math" panose="02040503050406030204" pitchFamily="18" charset="0"/>
                      <a:ea typeface="Cambria Math" panose="02040503050406030204" pitchFamily="18" charset="0"/>
                    </a:rPr>
                    <m:t> </m:t>
                  </m:r>
                  <m:r>
                    <a:rPr lang="de-DE" sz="1100" b="0" i="1">
                      <a:solidFill>
                        <a:sysClr val="windowText" lastClr="000000"/>
                      </a:solidFill>
                      <a:latin typeface="Cambria Math" panose="02040503050406030204" pitchFamily="18" charset="0"/>
                      <a:ea typeface="Cambria Math" panose="02040503050406030204" pitchFamily="18" charset="0"/>
                    </a:rPr>
                    <m:t>𝑔𝑟𝑜</m:t>
                  </m:r>
                  <m:r>
                    <a:rPr lang="de-DE" sz="1100" b="0" i="1">
                      <a:solidFill>
                        <a:sysClr val="windowText" lastClr="000000"/>
                      </a:solidFill>
                      <a:latin typeface="Cambria Math" panose="02040503050406030204" pitchFamily="18" charset="0"/>
                      <a:ea typeface="Cambria Math" panose="02040503050406030204" pitchFamily="18" charset="0"/>
                    </a:rPr>
                    <m:t>ß</m:t>
                  </m:r>
                  <m:r>
                    <a:rPr lang="de-DE" sz="1100" b="0" i="1">
                      <a:solidFill>
                        <a:sysClr val="windowText" lastClr="000000"/>
                      </a:solidFill>
                      <a:latin typeface="Cambria Math" panose="02040503050406030204" pitchFamily="18" charset="0"/>
                      <a:ea typeface="Cambria Math" panose="02040503050406030204" pitchFamily="18" charset="0"/>
                    </a:rPr>
                    <m:t>𝑒</m:t>
                  </m:r>
                  <m:r>
                    <a:rPr lang="de-DE" sz="1100" b="0" i="1">
                      <a:solidFill>
                        <a:sysClr val="windowText" lastClr="000000"/>
                      </a:solidFill>
                      <a:latin typeface="Cambria Math" panose="02040503050406030204" pitchFamily="18" charset="0"/>
                      <a:ea typeface="Cambria Math" panose="02040503050406030204" pitchFamily="18" charset="0"/>
                    </a:rPr>
                    <m:t> </m:t>
                  </m:r>
                  <m:r>
                    <a:rPr lang="de-DE" sz="1100" b="0" i="1">
                      <a:solidFill>
                        <a:sysClr val="windowText" lastClr="000000"/>
                      </a:solidFill>
                      <a:latin typeface="Cambria Math" panose="02040503050406030204" pitchFamily="18" charset="0"/>
                      <a:ea typeface="Cambria Math" panose="02040503050406030204" pitchFamily="18" charset="0"/>
                    </a:rPr>
                    <m:t>𝐴𝑚𝑚𝑒𝑛𝑔𝑟𝑢𝑝𝑝𝑒</m:t>
                  </m:r>
                  <m:r>
                    <a:rPr lang="de-DE" sz="1100" b="0" i="1">
                      <a:solidFill>
                        <a:sysClr val="windowText" lastClr="000000"/>
                      </a:solidFill>
                      <a:latin typeface="Cambria Math" panose="02040503050406030204" pitchFamily="18" charset="0"/>
                      <a:ea typeface="Cambria Math" panose="02040503050406030204" pitchFamily="18" charset="0"/>
                    </a:rPr>
                    <m:t> </m:t>
                  </m:r>
                </m:oMath>
              </a14:m>
              <a:r>
                <a:rPr lang="de-DE" sz="1100" i="1">
                  <a:solidFill>
                    <a:sysClr val="windowText" lastClr="000000"/>
                  </a:solidFill>
                </a:rPr>
                <a:t> </a:t>
              </a:r>
              <a14:m>
                <m:oMath xmlns:m="http://schemas.openxmlformats.org/officeDocument/2006/math">
                  <m:r>
                    <a:rPr lang="de-DE" sz="1100" b="0" i="1">
                      <a:solidFill>
                        <a:sysClr val="windowText" lastClr="000000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+</m:t>
                  </m:r>
                  <m:r>
                    <a:rPr lang="de-DE" sz="1100" b="0" i="1">
                      <a:solidFill>
                        <a:sysClr val="windowText" lastClr="000000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𝑅𝑒𝑖𝑛𝑖𝑔𝑢𝑛𝑔</m:t>
                  </m:r>
                  <m:r>
                    <a:rPr lang="de-DE" sz="1100" b="0" i="1">
                      <a:solidFill>
                        <a:sysClr val="windowText" lastClr="000000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)×</m:t>
                  </m:r>
                  <m:r>
                    <a:rPr lang="de-DE" sz="1100" b="0" i="1">
                      <a:solidFill>
                        <a:sysClr val="windowText" lastClr="000000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𝑅𝑒𝑠𝑒𝑟𝑣𝑒𝑝𝑙</m:t>
                  </m:r>
                  <m:r>
                    <a:rPr lang="de-DE" sz="1100" b="0" i="1">
                      <a:solidFill>
                        <a:sysClr val="windowText" lastClr="000000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ä</m:t>
                  </m:r>
                  <m:r>
                    <a:rPr lang="de-DE" sz="1100" b="0" i="1">
                      <a:solidFill>
                        <a:sysClr val="windowText" lastClr="000000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𝑡𝑧𝑒</m:t>
                  </m:r>
                </m:oMath>
              </a14:m>
              <a:r>
                <a:rPr lang="de-DE" sz="1100" i="1">
                  <a:solidFill>
                    <a:sysClr val="windowText" lastClr="000000"/>
                  </a:solidFill>
                </a:rPr>
                <a:t> </a:t>
              </a:r>
              <a14:m>
                <m:oMath xmlns:m="http://schemas.openxmlformats.org/officeDocument/2006/math">
                  <m:r>
                    <a:rPr lang="de-DE" sz="1100" b="0" i="1">
                      <a:solidFill>
                        <a:sysClr val="windowText" lastClr="000000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÷</m:t>
                  </m:r>
                </m:oMath>
              </a14:m>
              <a:r>
                <a:rPr lang="de-DE" sz="1100" i="1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14:m>
                <m:oMath xmlns:m="http://schemas.openxmlformats.org/officeDocument/2006/math">
                  <m:r>
                    <a:rPr lang="de-DE" sz="1100" b="0" i="1">
                      <a:solidFill>
                        <a:sysClr val="windowText" lastClr="000000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𝐴𝑛𝑧𝑎h𝑙</m:t>
                  </m:r>
                  <m:r>
                    <a:rPr lang="de-DE" sz="1100" b="0" i="1">
                      <a:solidFill>
                        <a:sysClr val="windowText" lastClr="000000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 </m:t>
                  </m:r>
                  <m:r>
                    <a:rPr lang="de-DE" sz="1100" b="0" i="1">
                      <a:solidFill>
                        <a:sysClr val="windowText" lastClr="000000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𝐾</m:t>
                  </m:r>
                  <m:r>
                    <a:rPr lang="de-DE" sz="1100" b="0" i="1">
                      <a:solidFill>
                        <a:sysClr val="windowText" lastClr="000000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ä</m:t>
                  </m:r>
                  <m:r>
                    <a:rPr lang="de-DE" sz="1100" b="0" i="1">
                      <a:solidFill>
                        <a:sysClr val="windowText" lastClr="000000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𝑙𝑏𝑒𝑟</m:t>
                  </m:r>
                  <m:r>
                    <a:rPr lang="de-DE" sz="1100" b="0" i="1">
                      <a:solidFill>
                        <a:sysClr val="windowText" lastClr="000000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 </m:t>
                  </m:r>
                  <m:r>
                    <a:rPr lang="de-DE" sz="1100" b="0" i="1">
                      <a:solidFill>
                        <a:sysClr val="windowText" lastClr="000000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𝑗𝑒</m:t>
                  </m:r>
                  <m:r>
                    <a:rPr lang="de-DE" sz="1100" b="0" i="1">
                      <a:solidFill>
                        <a:sysClr val="windowText" lastClr="000000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 </m:t>
                  </m:r>
                  <m:r>
                    <a:rPr lang="de-DE" sz="1100" b="0" i="1">
                      <a:solidFill>
                        <a:sysClr val="windowText" lastClr="000000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𝐴𝑚𝑚𝑒</m:t>
                  </m:r>
                </m:oMath>
              </a14:m>
              <a:endParaRPr lang="de-DE" sz="1100" i="1">
                <a:solidFill>
                  <a:sysClr val="windowText" lastClr="000000"/>
                </a:solidFill>
              </a:endParaRPr>
            </a:p>
          </xdr:txBody>
        </xdr:sp>
      </mc:Choice>
      <mc:Fallback xmlns="">
        <xdr:sp macro="" textlink="">
          <xdr:nvSpPr>
            <xdr:cNvPr id="36" name="Textfeld 35">
              <a:extLst>
                <a:ext uri="{FF2B5EF4-FFF2-40B4-BE49-F238E27FC236}">
                  <a16:creationId xmlns:a16="http://schemas.microsoft.com/office/drawing/2014/main" id="{3205472C-0985-44EE-AD00-BCEDA5FD6458}"/>
                </a:ext>
              </a:extLst>
            </xdr:cNvPr>
            <xdr:cNvSpPr txBox="1"/>
          </xdr:nvSpPr>
          <xdr:spPr>
            <a:xfrm>
              <a:off x="9086850" y="10200217"/>
              <a:ext cx="4762499" cy="34445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 algn="ctr"/>
              <a:r>
                <a:rPr lang="de-DE" sz="1100" b="0" i="0">
                  <a:solidFill>
                    <a:sysClr val="windowText" lastClr="000000"/>
                  </a:solidFill>
                  <a:latin typeface="Cambria Math" panose="02040503050406030204" pitchFamily="18" charset="0"/>
                  <a:ea typeface="Cambria Math" panose="02040503050406030204" pitchFamily="18" charset="0"/>
                </a:rPr>
                <a:t>𝐴𝑛𝑧𝑎ℎ𝑙 𝐴𝑏𝑘𝑎𝑙𝑏𝑢𝑛𝑔𝑒𝑛/𝑇𝑎𝑔×(𝐴𝑢𝑓𝑒𝑛𝑡ℎ𝑎𝑙𝑡𝑠𝑑𝑎𝑢𝑒𝑟 𝑔𝑟𝑜ß𝑒 𝐴𝑚𝑚𝑒𝑛𝑔𝑟𝑢𝑝𝑝𝑒 </a:t>
              </a:r>
              <a:r>
                <a:rPr lang="de-DE" sz="1100" i="1">
                  <a:solidFill>
                    <a:sysClr val="windowText" lastClr="000000"/>
                  </a:solidFill>
                </a:rPr>
                <a:t> </a:t>
              </a:r>
              <a:r>
                <a:rPr lang="de-DE" sz="1100" b="0" i="0">
                  <a:solidFill>
                    <a:sysClr val="windowText" lastClr="000000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+𝑅𝑒𝑖𝑛𝑖𝑔𝑢𝑛𝑔)×𝑅𝑒𝑠𝑒𝑟𝑣𝑒𝑝𝑙ä𝑡𝑧𝑒</a:t>
              </a:r>
              <a:r>
                <a:rPr lang="de-DE" sz="1100" i="1">
                  <a:solidFill>
                    <a:sysClr val="windowText" lastClr="000000"/>
                  </a:solidFill>
                </a:rPr>
                <a:t> </a:t>
              </a:r>
              <a:r>
                <a:rPr lang="de-DE" sz="1100" b="0" i="0">
                  <a:solidFill>
                    <a:sysClr val="windowText" lastClr="000000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÷</a:t>
              </a:r>
              <a:r>
                <a:rPr lang="de-DE" sz="1100" i="1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:r>
                <a:rPr lang="de-DE" sz="1100" b="0" i="0">
                  <a:solidFill>
                    <a:sysClr val="windowText" lastClr="000000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𝐴𝑛𝑧𝑎ℎ𝑙 𝐾ä𝑙𝑏𝑒𝑟 𝑗𝑒 𝐴𝑚𝑚𝑒</a:t>
              </a:r>
              <a:endParaRPr lang="de-DE" sz="1100" i="1">
                <a:solidFill>
                  <a:sysClr val="windowText" lastClr="000000"/>
                </a:solidFill>
              </a:endParaRPr>
            </a:p>
          </xdr:txBody>
        </xdr:sp>
      </mc:Fallback>
    </mc:AlternateContent>
    <xdr:clientData/>
  </xdr:oneCellAnchor>
  <xdr:oneCellAnchor>
    <xdr:from>
      <xdr:col>5</xdr:col>
      <xdr:colOff>28575</xdr:colOff>
      <xdr:row>33</xdr:row>
      <xdr:rowOff>219075</xdr:rowOff>
    </xdr:from>
    <xdr:ext cx="4705350" cy="502958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4" name="Textfeld 23">
              <a:extLst>
                <a:ext uri="{FF2B5EF4-FFF2-40B4-BE49-F238E27FC236}">
                  <a16:creationId xmlns:a16="http://schemas.microsoft.com/office/drawing/2014/main" id="{00000000-0008-0000-0000-000018000000}"/>
                </a:ext>
              </a:extLst>
            </xdr:cNvPr>
            <xdr:cNvSpPr txBox="1"/>
          </xdr:nvSpPr>
          <xdr:spPr>
            <a:xfrm>
              <a:off x="9105900" y="9182100"/>
              <a:ext cx="4705350" cy="50295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 algn="ctr"/>
              <a14:m>
                <m:oMathPara xmlns:m="http://schemas.openxmlformats.org/officeDocument/2006/math">
                  <m:oMathParaPr>
                    <m:jc m:val="center"/>
                  </m:oMathParaPr>
                  <m:oMath xmlns:m="http://schemas.openxmlformats.org/officeDocument/2006/math">
                    <m:r>
                      <a:rPr lang="de-DE" sz="1100" b="0" i="1">
                        <a:solidFill>
                          <a:sysClr val="windowText" lastClr="000000"/>
                        </a:solidFill>
                        <a:latin typeface="Cambria Math" panose="02040503050406030204" pitchFamily="18" charset="0"/>
                      </a:rPr>
                      <m:t>𝑀𝑖𝑛𝑑𝑒𝑠𝑡𝑎𝑙𝑡𝑒𝑟</m:t>
                    </m:r>
                    <m:r>
                      <a:rPr lang="de-DE" sz="1100" b="0" i="1">
                        <a:solidFill>
                          <a:sysClr val="windowText" lastClr="000000"/>
                        </a:solidFill>
                        <a:latin typeface="Cambria Math" panose="02040503050406030204" pitchFamily="18" charset="0"/>
                      </a:rPr>
                      <m:t> </m:t>
                    </m:r>
                    <m:r>
                      <a:rPr lang="de-DE" sz="1100" b="0" i="1">
                        <a:solidFill>
                          <a:sysClr val="windowText" lastClr="000000"/>
                        </a:solidFill>
                        <a:latin typeface="Cambria Math" panose="02040503050406030204" pitchFamily="18" charset="0"/>
                      </a:rPr>
                      <m:t>𝑑𝑒𝑠</m:t>
                    </m:r>
                    <m:r>
                      <a:rPr lang="de-DE" sz="1100" b="0" i="1">
                        <a:solidFill>
                          <a:sysClr val="windowText" lastClr="000000"/>
                        </a:solidFill>
                        <a:latin typeface="Cambria Math" panose="02040503050406030204" pitchFamily="18" charset="0"/>
                      </a:rPr>
                      <m:t> </m:t>
                    </m:r>
                    <m:r>
                      <a:rPr lang="de-DE" sz="1100" b="0" i="1">
                        <a:solidFill>
                          <a:sysClr val="windowText" lastClr="000000"/>
                        </a:solidFill>
                        <a:latin typeface="Cambria Math" panose="02040503050406030204" pitchFamily="18" charset="0"/>
                      </a:rPr>
                      <m:t>𝐾</m:t>
                    </m:r>
                    <m:r>
                      <a:rPr lang="de-DE" sz="1100" b="0" i="1">
                        <a:solidFill>
                          <a:sysClr val="windowText" lastClr="000000"/>
                        </a:solidFill>
                        <a:latin typeface="Cambria Math" panose="02040503050406030204" pitchFamily="18" charset="0"/>
                      </a:rPr>
                      <m:t>ä</m:t>
                    </m:r>
                    <m:r>
                      <a:rPr lang="de-DE" sz="1100" b="0" i="1">
                        <a:solidFill>
                          <a:sysClr val="windowText" lastClr="000000"/>
                        </a:solidFill>
                        <a:latin typeface="Cambria Math" panose="02040503050406030204" pitchFamily="18" charset="0"/>
                      </a:rPr>
                      <m:t>𝑙𝑏𝑒𝑠</m:t>
                    </m:r>
                    <m:r>
                      <a:rPr lang="de-DE" sz="1100" b="0" i="1">
                        <a:solidFill>
                          <a:sysClr val="windowText" lastClr="000000"/>
                        </a:solidFill>
                        <a:latin typeface="Cambria Math" panose="02040503050406030204" pitchFamily="18" charset="0"/>
                      </a:rPr>
                      <m:t> </m:t>
                    </m:r>
                    <m:r>
                      <a:rPr lang="de-DE" sz="1100" b="0" i="1">
                        <a:solidFill>
                          <a:sysClr val="windowText" lastClr="000000"/>
                        </a:solidFill>
                        <a:latin typeface="Cambria Math" panose="02040503050406030204" pitchFamily="18" charset="0"/>
                      </a:rPr>
                      <m:t>𝑏𝑒𝑖𝑚</m:t>
                    </m:r>
                    <m:r>
                      <a:rPr lang="de-DE" sz="1100" b="0" i="1">
                        <a:solidFill>
                          <a:sysClr val="windowText" lastClr="000000"/>
                        </a:solidFill>
                        <a:latin typeface="Cambria Math" panose="02040503050406030204" pitchFamily="18" charset="0"/>
                      </a:rPr>
                      <m:t> </m:t>
                    </m:r>
                    <m:r>
                      <a:rPr lang="de-DE" sz="1100" b="0" i="1">
                        <a:solidFill>
                          <a:sysClr val="windowText" lastClr="000000"/>
                        </a:solidFill>
                        <a:latin typeface="Cambria Math" panose="02040503050406030204" pitchFamily="18" charset="0"/>
                      </a:rPr>
                      <m:t>𝐴𝑢𝑠𝑠𝑡𝑎𝑙𝑙𝑒𝑛</m:t>
                    </m:r>
                    <m:r>
                      <a:rPr lang="de-DE" sz="1100" b="0" i="1">
                        <a:solidFill>
                          <a:sysClr val="windowText" lastClr="000000"/>
                        </a:solidFill>
                        <a:latin typeface="Cambria Math" panose="02040503050406030204" pitchFamily="18" charset="0"/>
                      </a:rPr>
                      <m:t>−</m:t>
                    </m:r>
                    <m:r>
                      <a:rPr lang="de-DE" sz="1100" b="0" i="1">
                        <a:solidFill>
                          <a:sysClr val="windowText" lastClr="000000"/>
                        </a:solidFill>
                        <a:latin typeface="Cambria Math" panose="02040503050406030204" pitchFamily="18" charset="0"/>
                      </a:rPr>
                      <m:t>𝐴𝑢𝑓𝑒𝑛𝑡h𝑎𝑙𝑡𝑠𝑑𝑎𝑢𝑒𝑟</m:t>
                    </m:r>
                    <m:r>
                      <a:rPr lang="de-DE" sz="1100" b="0" i="1">
                        <a:solidFill>
                          <a:sysClr val="windowText" lastClr="000000"/>
                        </a:solidFill>
                        <a:latin typeface="Cambria Math" panose="02040503050406030204" pitchFamily="18" charset="0"/>
                      </a:rPr>
                      <m:t> </m:t>
                    </m:r>
                    <m:r>
                      <a:rPr lang="de-DE" sz="1100" b="0" i="1">
                        <a:solidFill>
                          <a:sysClr val="windowText" lastClr="000000"/>
                        </a:solidFill>
                        <a:latin typeface="Cambria Math" panose="02040503050406030204" pitchFamily="18" charset="0"/>
                      </a:rPr>
                      <m:t>𝐴𝑚𝑚𝑒𝑛𝐴𝑛𝑙𝑒𝑟𝑛𝐺𝑟𝑢𝑝𝑝𝑒</m:t>
                    </m:r>
                    <m:r>
                      <a:rPr lang="de-DE" sz="1100" b="0" i="1">
                        <a:solidFill>
                          <a:sysClr val="windowText" lastClr="000000"/>
                        </a:solidFill>
                        <a:latin typeface="Cambria Math" panose="02040503050406030204" pitchFamily="18" charset="0"/>
                      </a:rPr>
                      <m:t>−</m:t>
                    </m:r>
                    <m:r>
                      <a:rPr lang="de-DE" sz="1100" b="0" i="1">
                        <a:solidFill>
                          <a:sysClr val="windowText" lastClr="000000"/>
                        </a:solidFill>
                        <a:latin typeface="Cambria Math" panose="02040503050406030204" pitchFamily="18" charset="0"/>
                      </a:rPr>
                      <m:t>𝐴𝑢𝑓𝑒𝑛𝑡h𝑎𝑙𝑡𝑠𝑑𝑎𝑢𝑒𝑟</m:t>
                    </m:r>
                    <m:r>
                      <a:rPr lang="de-DE" sz="1100" b="0" i="1">
                        <a:solidFill>
                          <a:sysClr val="windowText" lastClr="000000"/>
                        </a:solidFill>
                        <a:latin typeface="Cambria Math" panose="02040503050406030204" pitchFamily="18" charset="0"/>
                      </a:rPr>
                      <m:t> </m:t>
                    </m:r>
                    <m:r>
                      <a:rPr lang="de-DE" sz="1100" b="0" i="1">
                        <a:solidFill>
                          <a:sysClr val="windowText" lastClr="000000"/>
                        </a:solidFill>
                        <a:latin typeface="Cambria Math" panose="02040503050406030204" pitchFamily="18" charset="0"/>
                      </a:rPr>
                      <m:t>𝑀𝑢𝑡𝑡𝑒𝑟𝐾𝑎𝑙𝑏𝐺𝑟𝑢𝑝𝑝𝑒</m:t>
                    </m:r>
                    <m:r>
                      <a:rPr lang="de-DE" sz="1100" b="0" i="1">
                        <a:solidFill>
                          <a:sysClr val="windowText" lastClr="000000"/>
                        </a:solidFill>
                        <a:latin typeface="Cambria Math" panose="02040503050406030204" pitchFamily="18" charset="0"/>
                      </a:rPr>
                      <m:t> </m:t>
                    </m:r>
                    <m:r>
                      <a:rPr lang="de-DE" sz="1100" b="0" i="1">
                        <a:solidFill>
                          <a:sysClr val="windowText" lastClr="000000"/>
                        </a:solidFill>
                        <a:latin typeface="Cambria Math" panose="02040503050406030204" pitchFamily="18" charset="0"/>
                      </a:rPr>
                      <m:t>𝑗</m:t>
                    </m:r>
                    <m:r>
                      <a:rPr lang="de-DE" sz="1100" b="0" i="1">
                        <a:solidFill>
                          <a:sysClr val="windowText" lastClr="000000"/>
                        </a:solidFill>
                        <a:latin typeface="Cambria Math" panose="02040503050406030204" pitchFamily="18" charset="0"/>
                      </a:rPr>
                      <m:t>ü</m:t>
                    </m:r>
                    <m:r>
                      <a:rPr lang="de-DE" sz="1100" b="0" i="1">
                        <a:solidFill>
                          <a:sysClr val="windowText" lastClr="000000"/>
                        </a:solidFill>
                        <a:latin typeface="Cambria Math" panose="02040503050406030204" pitchFamily="18" charset="0"/>
                      </a:rPr>
                      <m:t>𝑛𝑔𝑠𝑡𝑒𝑠</m:t>
                    </m:r>
                    <m:r>
                      <a:rPr lang="de-DE" sz="1100" b="0" i="1">
                        <a:solidFill>
                          <a:sysClr val="windowText" lastClr="000000"/>
                        </a:solidFill>
                        <a:latin typeface="Cambria Math" panose="02040503050406030204" pitchFamily="18" charset="0"/>
                      </a:rPr>
                      <m:t> </m:t>
                    </m:r>
                    <m:r>
                      <a:rPr lang="de-DE" sz="1100" b="0" i="1">
                        <a:solidFill>
                          <a:sysClr val="windowText" lastClr="000000"/>
                        </a:solidFill>
                        <a:latin typeface="Cambria Math" panose="02040503050406030204" pitchFamily="18" charset="0"/>
                      </a:rPr>
                      <m:t>𝐾𝑎𝑙𝑏</m:t>
                    </m:r>
                  </m:oMath>
                </m:oMathPara>
              </a14:m>
              <a:endParaRPr lang="de-DE" sz="1100" i="1">
                <a:solidFill>
                  <a:sysClr val="windowText" lastClr="000000"/>
                </a:solidFill>
              </a:endParaRPr>
            </a:p>
          </xdr:txBody>
        </xdr:sp>
      </mc:Choice>
      <mc:Fallback xmlns="">
        <xdr:sp macro="" textlink="">
          <xdr:nvSpPr>
            <xdr:cNvPr id="24" name="Textfeld 23">
              <a:extLst>
                <a:ext uri="{FF2B5EF4-FFF2-40B4-BE49-F238E27FC236}">
                  <a16:creationId xmlns:a16="http://schemas.microsoft.com/office/drawing/2014/main" id="{00000000-0008-0000-0000-000018000000}"/>
                </a:ext>
              </a:extLst>
            </xdr:cNvPr>
            <xdr:cNvSpPr txBox="1"/>
          </xdr:nvSpPr>
          <xdr:spPr>
            <a:xfrm>
              <a:off x="9105900" y="9182100"/>
              <a:ext cx="4705350" cy="50295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 algn="ctr"/>
              <a:r>
                <a:rPr lang="de-DE" sz="1100" b="0" i="0">
                  <a:solidFill>
                    <a:sysClr val="windowText" lastClr="000000"/>
                  </a:solidFill>
                  <a:latin typeface="Cambria Math" panose="02040503050406030204" pitchFamily="18" charset="0"/>
                </a:rPr>
                <a:t>𝑀𝑖𝑛𝑑𝑒𝑠𝑡𝑎𝑙𝑡𝑒𝑟 𝑑𝑒𝑠 𝐾ä𝑙𝑏𝑒𝑠 𝑏𝑒𝑖𝑚 𝐴𝑢𝑠𝑠𝑡𝑎𝑙𝑙𝑒𝑛−𝐴𝑢𝑓𝑒𝑛𝑡ℎ𝑎𝑙𝑡𝑠𝑑𝑎𝑢𝑒𝑟 𝐴𝑚𝑚𝑒𝑛𝐴𝑛𝑙𝑒𝑟𝑛𝐺𝑟𝑢𝑝𝑝𝑒−𝐴𝑢𝑓𝑒𝑛𝑡ℎ𝑎𝑙𝑡𝑠𝑑𝑎𝑢𝑒𝑟 𝑀𝑢𝑡𝑡𝑒𝑟𝐾𝑎𝑙𝑏𝐺𝑟𝑢𝑝𝑝𝑒 𝑗ü𝑛</a:t>
              </a:r>
              <a:r>
                <a:rPr lang="de-DE" sz="1100" b="0" i="0">
                  <a:solidFill>
                    <a:srgbClr val="FF0000"/>
                  </a:solidFill>
                  <a:latin typeface="Cambria Math" panose="02040503050406030204" pitchFamily="18" charset="0"/>
                </a:rPr>
                <a:t>𝑔𝑠</a:t>
              </a:r>
              <a:r>
                <a:rPr lang="de-DE" sz="1100" b="0" i="0">
                  <a:solidFill>
                    <a:sysClr val="windowText" lastClr="000000"/>
                  </a:solidFill>
                  <a:latin typeface="Cambria Math" panose="02040503050406030204" pitchFamily="18" charset="0"/>
                </a:rPr>
                <a:t>𝑡𝑒𝑠 𝐾𝑎𝑙𝑏</a:t>
              </a:r>
              <a:endParaRPr lang="de-DE" sz="1100" i="1">
                <a:solidFill>
                  <a:sysClr val="windowText" lastClr="000000"/>
                </a:solidFill>
              </a:endParaRPr>
            </a:p>
          </xdr:txBody>
        </xdr:sp>
      </mc:Fallback>
    </mc:AlternateContent>
    <xdr:clientData/>
  </xdr:oneCellAnchor>
  <xdr:oneCellAnchor>
    <xdr:from>
      <xdr:col>5</xdr:col>
      <xdr:colOff>1</xdr:colOff>
      <xdr:row>38</xdr:row>
      <xdr:rowOff>46567</xdr:rowOff>
    </xdr:from>
    <xdr:ext cx="4791074" cy="337593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0" name="Textfeld 29">
              <a:extLst>
                <a:ext uri="{FF2B5EF4-FFF2-40B4-BE49-F238E27FC236}">
                  <a16:creationId xmlns:a16="http://schemas.microsoft.com/office/drawing/2014/main" id="{00000000-0008-0000-0000-00001E000000}"/>
                </a:ext>
              </a:extLst>
            </xdr:cNvPr>
            <xdr:cNvSpPr txBox="1"/>
          </xdr:nvSpPr>
          <xdr:spPr>
            <a:xfrm>
              <a:off x="9077326" y="10495492"/>
              <a:ext cx="4791074" cy="33759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 algn="ctr"/>
              <a14:m>
                <m:oMathPara xmlns:m="http://schemas.openxmlformats.org/officeDocument/2006/math">
                  <m:oMathParaPr>
                    <m:jc m:val="center"/>
                  </m:oMathParaPr>
                  <m:oMath xmlns:m="http://schemas.openxmlformats.org/officeDocument/2006/math">
                    <m:r>
                      <a:rPr lang="de-DE" sz="1100" b="0" i="1">
                        <a:solidFill>
                          <a:sysClr val="windowText" lastClr="000000"/>
                        </a:solidFill>
                        <a:latin typeface="Cambria Math" panose="02040503050406030204" pitchFamily="18" charset="0"/>
                      </a:rPr>
                      <m:t>𝑆𝑡𝑎𝑙𝑙𝑝𝑙</m:t>
                    </m:r>
                    <m:r>
                      <a:rPr lang="de-DE" sz="1100" b="0" i="1">
                        <a:solidFill>
                          <a:sysClr val="windowText" lastClr="000000"/>
                        </a:solidFill>
                        <a:latin typeface="Cambria Math" panose="02040503050406030204" pitchFamily="18" charset="0"/>
                      </a:rPr>
                      <m:t>ä</m:t>
                    </m:r>
                    <m:r>
                      <a:rPr lang="de-DE" sz="1100" b="0" i="1">
                        <a:solidFill>
                          <a:sysClr val="windowText" lastClr="000000"/>
                        </a:solidFill>
                        <a:latin typeface="Cambria Math" panose="02040503050406030204" pitchFamily="18" charset="0"/>
                      </a:rPr>
                      <m:t>𝑡𝑧𝑒</m:t>
                    </m:r>
                    <m:r>
                      <a:rPr lang="de-DE" sz="1100" b="0" i="1">
                        <a:solidFill>
                          <a:sysClr val="windowText" lastClr="000000"/>
                        </a:solidFill>
                        <a:latin typeface="Cambria Math" panose="02040503050406030204" pitchFamily="18" charset="0"/>
                      </a:rPr>
                      <m:t> </m:t>
                    </m:r>
                    <m:r>
                      <a:rPr lang="de-DE" sz="1100" b="0" i="1">
                        <a:solidFill>
                          <a:sysClr val="windowText" lastClr="000000"/>
                        </a:solidFill>
                        <a:latin typeface="Cambria Math" panose="02040503050406030204" pitchFamily="18" charset="0"/>
                      </a:rPr>
                      <m:t>𝑔𝑟𝑜</m:t>
                    </m:r>
                    <m:r>
                      <a:rPr lang="de-DE" sz="1100" b="0" i="1">
                        <a:solidFill>
                          <a:sysClr val="windowText" lastClr="000000"/>
                        </a:solidFill>
                        <a:latin typeface="Cambria Math" panose="02040503050406030204" pitchFamily="18" charset="0"/>
                      </a:rPr>
                      <m:t>ß</m:t>
                    </m:r>
                    <m:r>
                      <a:rPr lang="de-DE" sz="1100" b="0" i="1">
                        <a:solidFill>
                          <a:sysClr val="windowText" lastClr="000000"/>
                        </a:solidFill>
                        <a:latin typeface="Cambria Math" panose="02040503050406030204" pitchFamily="18" charset="0"/>
                      </a:rPr>
                      <m:t>𝑒</m:t>
                    </m:r>
                    <m:r>
                      <a:rPr lang="de-DE" sz="1100" b="0" i="1">
                        <a:solidFill>
                          <a:sysClr val="windowText" lastClr="000000"/>
                        </a:solidFill>
                        <a:latin typeface="Cambria Math" panose="02040503050406030204" pitchFamily="18" charset="0"/>
                      </a:rPr>
                      <m:t> </m:t>
                    </m:r>
                    <m:r>
                      <a:rPr lang="de-DE" sz="1100" b="0" i="1">
                        <a:solidFill>
                          <a:sysClr val="windowText" lastClr="000000"/>
                        </a:solidFill>
                        <a:latin typeface="Cambria Math" panose="02040503050406030204" pitchFamily="18" charset="0"/>
                      </a:rPr>
                      <m:t>𝐴𝑚𝑚𝑒𝑛𝑏𝑜𝑥</m:t>
                    </m:r>
                    <m:r>
                      <a:rPr lang="de-DE" sz="1100" b="0" i="1">
                        <a:solidFill>
                          <a:sysClr val="windowText" lastClr="000000"/>
                        </a:solidFill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×</m:t>
                    </m:r>
                    <m:r>
                      <a:rPr lang="de-DE" sz="1100" b="0" i="1">
                        <a:solidFill>
                          <a:sysClr val="windowText" lastClr="000000"/>
                        </a:solidFill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𝐴𝑛𝑧𝑎h𝑙</m:t>
                    </m:r>
                    <m:r>
                      <a:rPr lang="de-DE" sz="1100" b="0" i="1">
                        <a:solidFill>
                          <a:sysClr val="windowText" lastClr="000000"/>
                        </a:solidFill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 </m:t>
                    </m:r>
                    <m:r>
                      <a:rPr lang="de-DE" sz="1100" b="0" i="1">
                        <a:solidFill>
                          <a:sysClr val="windowText" lastClr="000000"/>
                        </a:solidFill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𝐾</m:t>
                    </m:r>
                    <m:r>
                      <a:rPr lang="de-DE" sz="1100" b="0" i="1">
                        <a:solidFill>
                          <a:sysClr val="windowText" lastClr="000000"/>
                        </a:solidFill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ä</m:t>
                    </m:r>
                    <m:r>
                      <a:rPr lang="de-DE" sz="1100" b="0" i="1">
                        <a:solidFill>
                          <a:sysClr val="windowText" lastClr="000000"/>
                        </a:solidFill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𝑙𝑏𝑒𝑟</m:t>
                    </m:r>
                    <m:r>
                      <a:rPr lang="de-DE" sz="1100" b="0" i="1">
                        <a:solidFill>
                          <a:sysClr val="windowText" lastClr="000000"/>
                        </a:solidFill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 </m:t>
                    </m:r>
                    <m:r>
                      <a:rPr lang="de-DE" sz="1100" b="0" i="1">
                        <a:solidFill>
                          <a:sysClr val="windowText" lastClr="000000"/>
                        </a:solidFill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𝑗𝑒</m:t>
                    </m:r>
                    <m:r>
                      <a:rPr lang="de-DE" sz="1100" b="0" i="1">
                        <a:solidFill>
                          <a:sysClr val="windowText" lastClr="000000"/>
                        </a:solidFill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 </m:t>
                    </m:r>
                    <m:r>
                      <a:rPr lang="de-DE" sz="1100" b="0" i="1">
                        <a:solidFill>
                          <a:sysClr val="windowText" lastClr="000000"/>
                        </a:solidFill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𝐴𝑚𝑚𝑒</m:t>
                    </m:r>
                    <m:r>
                      <a:rPr lang="de-DE" sz="1100" b="0" i="1">
                        <a:solidFill>
                          <a:sysClr val="windowText" lastClr="000000"/>
                        </a:solidFill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×</m:t>
                    </m:r>
                    <m:r>
                      <a:rPr lang="de-DE" sz="1100" b="0" i="1">
                        <a:solidFill>
                          <a:sysClr val="windowText" lastClr="000000"/>
                        </a:solidFill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𝑚𝑖𝑡𝑡𝑙𝑒𝑟𝑒</m:t>
                    </m:r>
                    <m:r>
                      <a:rPr lang="de-DE" sz="1100" b="0" i="1">
                        <a:solidFill>
                          <a:sysClr val="windowText" lastClr="000000"/>
                        </a:solidFill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 </m:t>
                    </m:r>
                    <m:r>
                      <a:rPr lang="de-DE" sz="1100" b="0" i="1">
                        <a:solidFill>
                          <a:sysClr val="windowText" lastClr="000000"/>
                        </a:solidFill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𝐴𝑛𝑧𝑎h𝑙</m:t>
                    </m:r>
                    <m:r>
                      <a:rPr lang="de-DE" sz="1100" b="0" i="1">
                        <a:solidFill>
                          <a:sysClr val="windowText" lastClr="000000"/>
                        </a:solidFill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 </m:t>
                    </m:r>
                    <m:r>
                      <a:rPr lang="de-DE" sz="1100" b="0" i="1">
                        <a:solidFill>
                          <a:sysClr val="windowText" lastClr="000000"/>
                        </a:solidFill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𝐾</m:t>
                    </m:r>
                    <m:r>
                      <a:rPr lang="de-DE" sz="1100" b="0" i="1">
                        <a:solidFill>
                          <a:sysClr val="windowText" lastClr="000000"/>
                        </a:solidFill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ä</m:t>
                    </m:r>
                    <m:r>
                      <a:rPr lang="de-DE" sz="1100" b="0" i="1">
                        <a:solidFill>
                          <a:sysClr val="windowText" lastClr="000000"/>
                        </a:solidFill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𝑙𝑏𝑒𝑟</m:t>
                    </m:r>
                    <m:r>
                      <a:rPr lang="de-DE" sz="1100" b="0" i="1">
                        <a:solidFill>
                          <a:sysClr val="windowText" lastClr="000000"/>
                        </a:solidFill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/</m:t>
                    </m:r>
                    <m:r>
                      <a:rPr lang="de-DE" sz="1100" b="0" i="1">
                        <a:solidFill>
                          <a:sysClr val="windowText" lastClr="000000"/>
                        </a:solidFill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𝐾𝑢h</m:t>
                    </m:r>
                  </m:oMath>
                </m:oMathPara>
              </a14:m>
              <a:endParaRPr lang="de-DE" sz="1100" i="1">
                <a:solidFill>
                  <a:sysClr val="windowText" lastClr="000000"/>
                </a:solidFill>
              </a:endParaRPr>
            </a:p>
          </xdr:txBody>
        </xdr:sp>
      </mc:Choice>
      <mc:Fallback xmlns="">
        <xdr:sp macro="" textlink="">
          <xdr:nvSpPr>
            <xdr:cNvPr id="30" name="Textfeld 29">
              <a:extLst>
                <a:ext uri="{FF2B5EF4-FFF2-40B4-BE49-F238E27FC236}">
                  <a16:creationId xmlns:a16="http://schemas.microsoft.com/office/drawing/2014/main" id="{00000000-0008-0000-0000-00001E000000}"/>
                </a:ext>
              </a:extLst>
            </xdr:cNvPr>
            <xdr:cNvSpPr txBox="1"/>
          </xdr:nvSpPr>
          <xdr:spPr>
            <a:xfrm>
              <a:off x="9077326" y="10495492"/>
              <a:ext cx="4791074" cy="33759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 algn="ctr"/>
              <a:r>
                <a:rPr lang="de-DE" sz="1100" b="0" i="0">
                  <a:solidFill>
                    <a:sysClr val="windowText" lastClr="000000"/>
                  </a:solidFill>
                  <a:latin typeface="Cambria Math" panose="02040503050406030204" pitchFamily="18" charset="0"/>
                </a:rPr>
                <a:t>𝑆𝑡𝑎𝑙𝑙𝑝𝑙ä𝑡𝑧𝑒 𝑔𝑟𝑜ß𝑒 𝐴𝑚𝑚𝑒𝑛𝑏𝑜𝑥</a:t>
              </a:r>
              <a:r>
                <a:rPr lang="de-DE" sz="1100" b="0" i="0">
                  <a:solidFill>
                    <a:sysClr val="windowText" lastClr="000000"/>
                  </a:solidFill>
                  <a:latin typeface="Cambria Math" panose="02040503050406030204" pitchFamily="18" charset="0"/>
                  <a:ea typeface="Cambria Math" panose="02040503050406030204" pitchFamily="18" charset="0"/>
                </a:rPr>
                <a:t>×𝐴𝑛𝑧𝑎ℎ𝑙 𝐾ä𝑙𝑏𝑒𝑟 𝑗𝑒 𝐴𝑚𝑚𝑒×𝑚𝑖𝑡𝑡𝑙𝑒𝑟𝑒 𝐴𝑛𝑧𝑎ℎ𝑙 𝐾ä𝑙𝑏𝑒𝑟/𝐾𝑢ℎ</a:t>
              </a:r>
              <a:endParaRPr lang="de-DE" sz="1100" i="1">
                <a:solidFill>
                  <a:sysClr val="windowText" lastClr="000000"/>
                </a:solidFill>
              </a:endParaRPr>
            </a:p>
          </xdr:txBody>
        </xdr:sp>
      </mc:Fallback>
    </mc:AlternateContent>
    <xdr:clientData/>
  </xdr:oneCellAnchor>
  <xdr:oneCellAnchor>
    <xdr:from>
      <xdr:col>5</xdr:col>
      <xdr:colOff>0</xdr:colOff>
      <xdr:row>44</xdr:row>
      <xdr:rowOff>47625</xdr:rowOff>
    </xdr:from>
    <xdr:ext cx="4781550" cy="344453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1" name="Textfeld 30">
              <a:extLst>
                <a:ext uri="{FF2B5EF4-FFF2-40B4-BE49-F238E27FC236}">
                  <a16:creationId xmlns:a16="http://schemas.microsoft.com/office/drawing/2014/main" id="{00000000-0008-0000-0000-00001F000000}"/>
                </a:ext>
              </a:extLst>
            </xdr:cNvPr>
            <xdr:cNvSpPr txBox="1"/>
          </xdr:nvSpPr>
          <xdr:spPr>
            <a:xfrm>
              <a:off x="9077325" y="12334875"/>
              <a:ext cx="4781550" cy="34445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 algn="ctr"/>
              <a14:m>
                <m:oMathPara xmlns:m="http://schemas.openxmlformats.org/officeDocument/2006/math">
                  <m:oMathParaPr>
                    <m:jc m:val="center"/>
                  </m:oMathParaPr>
                  <m:oMath xmlns:m="http://schemas.openxmlformats.org/officeDocument/2006/math">
                    <m:r>
                      <a:rPr lang="de-DE" sz="1100" b="0" i="1">
                        <a:solidFill>
                          <a:sysClr val="windowText" lastClr="000000"/>
                        </a:solidFill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𝐴𝑛𝑧𝑎h𝑙</m:t>
                    </m:r>
                    <m:r>
                      <a:rPr lang="de-DE" sz="1100" b="0" i="1">
                        <a:solidFill>
                          <a:sysClr val="windowText" lastClr="000000"/>
                        </a:solidFill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 </m:t>
                    </m:r>
                    <m:r>
                      <a:rPr lang="de-DE" sz="1100" b="0" i="1">
                        <a:solidFill>
                          <a:sysClr val="windowText" lastClr="000000"/>
                        </a:solidFill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𝐾</m:t>
                    </m:r>
                    <m:r>
                      <a:rPr lang="de-DE" sz="1100" b="0" i="1">
                        <a:solidFill>
                          <a:sysClr val="windowText" lastClr="000000"/>
                        </a:solidFill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ä</m:t>
                    </m:r>
                    <m:r>
                      <a:rPr lang="de-DE" sz="1100" b="0" i="1">
                        <a:solidFill>
                          <a:sysClr val="windowText" lastClr="000000"/>
                        </a:solidFill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𝑙𝑏𝑒𝑟</m:t>
                    </m:r>
                    <m:r>
                      <a:rPr lang="de-DE" sz="1100" b="0" i="1">
                        <a:solidFill>
                          <a:sysClr val="windowText" lastClr="000000"/>
                        </a:solidFill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 </m:t>
                    </m:r>
                    <m:r>
                      <a:rPr lang="de-DE" sz="1100" b="0" i="1">
                        <a:solidFill>
                          <a:sysClr val="windowText" lastClr="000000"/>
                        </a:solidFill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𝑗𝑒</m:t>
                    </m:r>
                    <m:r>
                      <a:rPr lang="de-DE" sz="1100" b="0" i="1">
                        <a:solidFill>
                          <a:sysClr val="windowText" lastClr="000000"/>
                        </a:solidFill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 </m:t>
                    </m:r>
                    <m:r>
                      <a:rPr lang="de-DE" sz="1100" b="0" i="1">
                        <a:solidFill>
                          <a:sysClr val="windowText" lastClr="000000"/>
                        </a:solidFill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𝐴𝑚𝑚𝑒</m:t>
                    </m:r>
                    <m:r>
                      <a:rPr lang="de-DE" sz="1100" b="0" i="1">
                        <a:solidFill>
                          <a:sysClr val="windowText" lastClr="000000"/>
                        </a:solidFill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×</m:t>
                    </m:r>
                    <m:r>
                      <a:rPr lang="de-DE" sz="1100" b="0" i="1">
                        <a:solidFill>
                          <a:sysClr val="windowText" lastClr="000000"/>
                        </a:solidFill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𝑆𝑡𝑎𝑙𝑙𝑝𝑙</m:t>
                    </m:r>
                    <m:r>
                      <a:rPr lang="de-DE" sz="1100" b="0" i="1">
                        <a:solidFill>
                          <a:sysClr val="windowText" lastClr="000000"/>
                        </a:solidFill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ä</m:t>
                    </m:r>
                    <m:r>
                      <a:rPr lang="de-DE" sz="1100" b="0" i="1">
                        <a:solidFill>
                          <a:sysClr val="windowText" lastClr="000000"/>
                        </a:solidFill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𝑡𝑧𝑒</m:t>
                    </m:r>
                    <m:r>
                      <a:rPr lang="de-DE" sz="1100" b="0" i="1">
                        <a:solidFill>
                          <a:sysClr val="windowText" lastClr="000000"/>
                        </a:solidFill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 </m:t>
                    </m:r>
                    <m:r>
                      <a:rPr lang="de-DE" sz="1100" b="0" i="1">
                        <a:solidFill>
                          <a:sysClr val="windowText" lastClr="000000"/>
                        </a:solidFill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𝐴𝑚𝑚𝑒𝑛𝐴𝑏𝑠𝑒𝑡𝑧𝑒𝑟𝐵𝑜𝑥</m:t>
                    </m:r>
                    <m:r>
                      <a:rPr lang="de-DE" sz="1100" b="0" i="1">
                        <a:solidFill>
                          <a:sysClr val="windowText" lastClr="000000"/>
                        </a:solidFill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×</m:t>
                    </m:r>
                    <m:r>
                      <a:rPr lang="de-DE" sz="1100" b="0" i="1">
                        <a:solidFill>
                          <a:sysClr val="windowText" lastClr="000000"/>
                        </a:solidFill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𝑚𝑖𝑡𝑡𝑙𝑒𝑟𝑒</m:t>
                    </m:r>
                    <m:r>
                      <a:rPr lang="de-DE" sz="1100" b="0" i="1">
                        <a:solidFill>
                          <a:sysClr val="windowText" lastClr="000000"/>
                        </a:solidFill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 </m:t>
                    </m:r>
                    <m:r>
                      <a:rPr lang="de-DE" sz="1100" b="0" i="1">
                        <a:solidFill>
                          <a:sysClr val="windowText" lastClr="000000"/>
                        </a:solidFill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𝐴𝑛𝑧𝑎h𝑙</m:t>
                    </m:r>
                    <m:r>
                      <a:rPr lang="de-DE" sz="1100" b="0" i="1">
                        <a:solidFill>
                          <a:sysClr val="windowText" lastClr="000000"/>
                        </a:solidFill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 </m:t>
                    </m:r>
                    <m:r>
                      <a:rPr lang="de-DE" sz="1100" b="0" i="1">
                        <a:solidFill>
                          <a:sysClr val="windowText" lastClr="000000"/>
                        </a:solidFill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𝐾</m:t>
                    </m:r>
                    <m:r>
                      <a:rPr lang="de-DE" sz="1100" b="0" i="1">
                        <a:solidFill>
                          <a:sysClr val="windowText" lastClr="000000"/>
                        </a:solidFill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ä</m:t>
                    </m:r>
                    <m:r>
                      <a:rPr lang="de-DE" sz="1100" b="0" i="1">
                        <a:solidFill>
                          <a:sysClr val="windowText" lastClr="000000"/>
                        </a:solidFill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𝑙𝑏𝑒𝑟</m:t>
                    </m:r>
                    <m:r>
                      <a:rPr lang="de-DE" sz="1100" b="0" i="1">
                        <a:solidFill>
                          <a:sysClr val="windowText" lastClr="000000"/>
                        </a:solidFill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/</m:t>
                    </m:r>
                    <m:r>
                      <a:rPr lang="de-DE" sz="1100" b="0" i="1">
                        <a:solidFill>
                          <a:sysClr val="windowText" lastClr="000000"/>
                        </a:solidFill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𝐾𝑢h</m:t>
                    </m:r>
                  </m:oMath>
                </m:oMathPara>
              </a14:m>
              <a:endParaRPr lang="de-DE" sz="1100" i="1">
                <a:solidFill>
                  <a:sysClr val="windowText" lastClr="000000"/>
                </a:solidFill>
              </a:endParaRPr>
            </a:p>
          </xdr:txBody>
        </xdr:sp>
      </mc:Choice>
      <mc:Fallback xmlns="">
        <xdr:sp macro="" textlink="">
          <xdr:nvSpPr>
            <xdr:cNvPr id="31" name="Textfeld 30">
              <a:extLst>
                <a:ext uri="{FF2B5EF4-FFF2-40B4-BE49-F238E27FC236}">
                  <a16:creationId xmlns:a16="http://schemas.microsoft.com/office/drawing/2014/main" id="{00000000-0008-0000-0000-000015000000}"/>
                </a:ext>
              </a:extLst>
            </xdr:cNvPr>
            <xdr:cNvSpPr txBox="1"/>
          </xdr:nvSpPr>
          <xdr:spPr>
            <a:xfrm>
              <a:off x="9077325" y="12334875"/>
              <a:ext cx="4781550" cy="34445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 algn="ctr"/>
              <a:r>
                <a:rPr lang="de-DE" sz="1100" b="0" i="0">
                  <a:solidFill>
                    <a:sysClr val="windowText" lastClr="000000"/>
                  </a:solidFill>
                  <a:latin typeface="Cambria Math" panose="02040503050406030204" pitchFamily="18" charset="0"/>
                  <a:ea typeface="Cambria Math" panose="02040503050406030204" pitchFamily="18" charset="0"/>
                </a:rPr>
                <a:t>𝐴𝑛𝑧𝑎ℎ𝑙 𝐾ä𝑙𝑏𝑒𝑟 𝑗𝑒 𝐴𝑚𝑚𝑒×𝑆𝑡𝑎𝑙𝑙𝑝𝑙ä𝑡𝑧𝑒 𝐴𝑚𝑚𝑒𝑛𝐴𝑏𝑠𝑒𝑡𝑧𝑒𝑟𝐵𝑜𝑥×𝑚𝑖𝑡𝑡𝑙𝑒𝑟𝑒 𝐴𝑛𝑧𝑎ℎ𝑙 𝐾ä𝑙𝑏𝑒𝑟/𝐾𝑢ℎ</a:t>
              </a:r>
              <a:endParaRPr lang="de-DE" sz="1100" i="1">
                <a:solidFill>
                  <a:sysClr val="windowText" lastClr="000000"/>
                </a:solidFill>
              </a:endParaRPr>
            </a:p>
          </xdr:txBody>
        </xdr:sp>
      </mc:Fallback>
    </mc:AlternateContent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1419224</xdr:colOff>
      <xdr:row>3</xdr:row>
      <xdr:rowOff>107209</xdr:rowOff>
    </xdr:from>
    <xdr:ext cx="1924050" cy="35845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Textfeld 1">
              <a:extLst>
                <a:ext uri="{FF2B5EF4-FFF2-40B4-BE49-F238E27FC236}">
                  <a16:creationId xmlns:a16="http://schemas.microsoft.com/office/drawing/2014/main" id="{00000000-0008-0000-0100-000002000000}"/>
                </a:ext>
              </a:extLst>
            </xdr:cNvPr>
            <xdr:cNvSpPr txBox="1"/>
          </xdr:nvSpPr>
          <xdr:spPr>
            <a:xfrm rot="10800000" flipV="1">
              <a:off x="10496549" y="1088284"/>
              <a:ext cx="1924050" cy="35845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de-DE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de-DE" sz="1100" b="0" i="1">
                            <a:latin typeface="Cambria Math" panose="02040503050406030204" pitchFamily="18" charset="0"/>
                          </a:rPr>
                          <m:t>𝑇𝑎𝑔𝑒</m:t>
                        </m:r>
                        <m:r>
                          <a:rPr lang="de-DE" sz="11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de-DE" sz="1100" b="0" i="1">
                            <a:latin typeface="Cambria Math" panose="02040503050406030204" pitchFamily="18" charset="0"/>
                          </a:rPr>
                          <m:t>𝑖𝑚</m:t>
                        </m:r>
                        <m:r>
                          <a:rPr lang="de-DE" sz="11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de-DE" sz="1100" b="0" i="1">
                            <a:latin typeface="Cambria Math" panose="02040503050406030204" pitchFamily="18" charset="0"/>
                          </a:rPr>
                          <m:t>𝐽𝑎h𝑟</m:t>
                        </m:r>
                      </m:num>
                      <m:den>
                        <m:r>
                          <a:rPr lang="de-DE" sz="1100" b="0" i="1">
                            <a:latin typeface="Cambria Math" panose="02040503050406030204" pitchFamily="18" charset="0"/>
                          </a:rPr>
                          <m:t>𝑀𝑖𝑡𝑡𝑙𝑒𝑟𝑒</m:t>
                        </m:r>
                        <m:r>
                          <a:rPr lang="de-DE" sz="11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de-DE" sz="1100" b="0" i="1">
                            <a:latin typeface="Cambria Math" panose="02040503050406030204" pitchFamily="18" charset="0"/>
                          </a:rPr>
                          <m:t>𝑍𝑤𝑖𝑠𝑐h𝑒𝑛𝑘𝑎𝑙𝑏𝑒𝑧𝑒𝑖𝑡</m:t>
                        </m:r>
                      </m:den>
                    </m:f>
                  </m:oMath>
                </m:oMathPara>
              </a14:m>
              <a:endParaRPr lang="de-DE" sz="1100"/>
            </a:p>
          </xdr:txBody>
        </xdr:sp>
      </mc:Choice>
      <mc:Fallback xmlns="">
        <xdr:sp macro="" textlink="">
          <xdr:nvSpPr>
            <xdr:cNvPr id="2" name="Textfeld 1">
              <a:extLst>
                <a:ext uri="{FF2B5EF4-FFF2-40B4-BE49-F238E27FC236}">
                  <a16:creationId xmlns:a16="http://schemas.microsoft.com/office/drawing/2014/main" id="{00000000-0008-0000-0000-000002000000}"/>
                </a:ext>
              </a:extLst>
            </xdr:cNvPr>
            <xdr:cNvSpPr txBox="1"/>
          </xdr:nvSpPr>
          <xdr:spPr>
            <a:xfrm rot="10800000" flipV="1">
              <a:off x="10496549" y="1088284"/>
              <a:ext cx="1924050" cy="35845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:r>
                <a:rPr lang="de-DE" sz="1100" i="0">
                  <a:latin typeface="Cambria Math" panose="02040503050406030204" pitchFamily="18" charset="0"/>
                </a:rPr>
                <a:t>(</a:t>
              </a:r>
              <a:r>
                <a:rPr lang="de-DE" sz="1100" b="0" i="0">
                  <a:latin typeface="Cambria Math" panose="02040503050406030204" pitchFamily="18" charset="0"/>
                </a:rPr>
                <a:t>𝑇𝑎𝑔𝑒 𝑖𝑚 𝐽𝑎ℎ𝑟)/(𝑀𝑖𝑡𝑡𝑙𝑒𝑟𝑒 𝑍𝑤𝑖𝑠𝑐ℎ𝑒𝑛𝑘𝑎𝑙𝑏𝑒𝑧𝑒𝑖𝑡)</a:t>
              </a:r>
              <a:endParaRPr lang="de-DE" sz="1100"/>
            </a:p>
          </xdr:txBody>
        </xdr:sp>
      </mc:Fallback>
    </mc:AlternateContent>
    <xdr:clientData/>
  </xdr:oneCellAnchor>
  <xdr:oneCellAnchor>
    <xdr:from>
      <xdr:col>4</xdr:col>
      <xdr:colOff>880533</xdr:colOff>
      <xdr:row>6</xdr:row>
      <xdr:rowOff>101071</xdr:rowOff>
    </xdr:from>
    <xdr:ext cx="3068019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" name="Textfeld 2">
              <a:extLst>
                <a:ext uri="{FF2B5EF4-FFF2-40B4-BE49-F238E27FC236}">
                  <a16:creationId xmlns:a16="http://schemas.microsoft.com/office/drawing/2014/main" id="{00000000-0008-0000-0100-000003000000}"/>
                </a:ext>
              </a:extLst>
            </xdr:cNvPr>
            <xdr:cNvSpPr txBox="1"/>
          </xdr:nvSpPr>
          <xdr:spPr>
            <a:xfrm>
              <a:off x="9957858" y="1691746"/>
              <a:ext cx="3068019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de-DE" sz="1100" b="0" i="1">
                        <a:latin typeface="Cambria Math" panose="02040503050406030204" pitchFamily="18" charset="0"/>
                      </a:rPr>
                      <m:t>𝐴𝑏𝑘𝑎𝑙𝑏𝑢𝑛𝑔𝑒𝑛</m:t>
                    </m:r>
                    <m:r>
                      <a:rPr lang="de-DE" sz="1100" b="0" i="1">
                        <a:latin typeface="Cambria Math" panose="02040503050406030204" pitchFamily="18" charset="0"/>
                      </a:rPr>
                      <m:t> </m:t>
                    </m:r>
                    <m:r>
                      <a:rPr lang="de-DE" sz="1100" b="0" i="1">
                        <a:latin typeface="Cambria Math" panose="02040503050406030204" pitchFamily="18" charset="0"/>
                      </a:rPr>
                      <m:t>𝐾𝑢h</m:t>
                    </m:r>
                    <m:r>
                      <a:rPr lang="de-DE" sz="1100" b="0" i="1">
                        <a:latin typeface="Cambria Math" panose="02040503050406030204" pitchFamily="18" charset="0"/>
                      </a:rPr>
                      <m:t>/</m:t>
                    </m:r>
                    <m:r>
                      <a:rPr lang="de-DE" sz="1100" b="0" i="1">
                        <a:latin typeface="Cambria Math" panose="02040503050406030204" pitchFamily="18" charset="0"/>
                      </a:rPr>
                      <m:t>𝐽𝑎h𝑟</m:t>
                    </m:r>
                    <m:r>
                      <a:rPr lang="de-DE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×</m:t>
                    </m:r>
                    <m:r>
                      <a:rPr lang="de-DE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𝐴𝑛𝑧𝑎h𝑙</m:t>
                    </m:r>
                    <m:r>
                      <a:rPr lang="de-DE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 </m:t>
                    </m:r>
                    <m:r>
                      <a:rPr lang="de-DE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𝑑𝑒𝑟</m:t>
                    </m:r>
                    <m:r>
                      <a:rPr lang="de-DE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 </m:t>
                    </m:r>
                    <m:r>
                      <a:rPr lang="de-DE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𝑀𝑖𝑙𝑐h𝑘</m:t>
                    </m:r>
                    <m:r>
                      <a:rPr lang="de-DE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ü</m:t>
                    </m:r>
                    <m:r>
                      <a:rPr lang="de-DE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h𝑒</m:t>
                    </m:r>
                  </m:oMath>
                </m:oMathPara>
              </a14:m>
              <a:endParaRPr lang="de-DE" sz="1100"/>
            </a:p>
          </xdr:txBody>
        </xdr:sp>
      </mc:Choice>
      <mc:Fallback xmlns="">
        <xdr:sp macro="" textlink="">
          <xdr:nvSpPr>
            <xdr:cNvPr id="3" name="Textfeld 2">
              <a:extLst>
                <a:ext uri="{FF2B5EF4-FFF2-40B4-BE49-F238E27FC236}">
                  <a16:creationId xmlns:a16="http://schemas.microsoft.com/office/drawing/2014/main" id="{00000000-0008-0000-0000-000003000000}"/>
                </a:ext>
              </a:extLst>
            </xdr:cNvPr>
            <xdr:cNvSpPr txBox="1"/>
          </xdr:nvSpPr>
          <xdr:spPr>
            <a:xfrm>
              <a:off x="9957858" y="1691746"/>
              <a:ext cx="3068019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de-DE" sz="1100" b="0" i="0">
                  <a:latin typeface="Cambria Math" panose="02040503050406030204" pitchFamily="18" charset="0"/>
                </a:rPr>
                <a:t>𝐴𝑏𝑘𝑎𝑙𝑏𝑢𝑛𝑔𝑒𝑛 𝐾𝑢ℎ/𝐽𝑎ℎ𝑟</a:t>
              </a:r>
              <a:r>
                <a:rPr lang="de-DE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×𝐴𝑛𝑧𝑎ℎ𝑙 𝑑𝑒𝑟 𝑀𝑖𝑙𝑐ℎ𝑘üℎ𝑒</a:t>
              </a:r>
              <a:endParaRPr lang="de-DE" sz="1100"/>
            </a:p>
          </xdr:txBody>
        </xdr:sp>
      </mc:Fallback>
    </mc:AlternateContent>
    <xdr:clientData/>
  </xdr:oneCellAnchor>
  <xdr:oneCellAnchor>
    <xdr:from>
      <xdr:col>4</xdr:col>
      <xdr:colOff>1422399</xdr:colOff>
      <xdr:row>8</xdr:row>
      <xdr:rowOff>28290</xdr:rowOff>
    </xdr:from>
    <xdr:ext cx="1924050" cy="35112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" name="Textfeld 3">
              <a:extLst>
                <a:ext uri="{FF2B5EF4-FFF2-40B4-BE49-F238E27FC236}">
                  <a16:creationId xmlns:a16="http://schemas.microsoft.com/office/drawing/2014/main" id="{00000000-0008-0000-0100-000004000000}"/>
                </a:ext>
              </a:extLst>
            </xdr:cNvPr>
            <xdr:cNvSpPr txBox="1"/>
          </xdr:nvSpPr>
          <xdr:spPr>
            <a:xfrm rot="10800000" flipV="1">
              <a:off x="10499724" y="2009490"/>
              <a:ext cx="1924050" cy="35112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de-DE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de-DE" sz="1100" b="0" i="1">
                            <a:latin typeface="Cambria Math" panose="02040503050406030204" pitchFamily="18" charset="0"/>
                          </a:rPr>
                          <m:t>𝐴𝑛𝑧𝑎h𝑙</m:t>
                        </m:r>
                        <m:r>
                          <a:rPr lang="de-DE" sz="11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de-DE" sz="1100" b="0" i="1">
                            <a:latin typeface="Cambria Math" panose="02040503050406030204" pitchFamily="18" charset="0"/>
                          </a:rPr>
                          <m:t>𝐴𝑏𝑘𝑎𝑙𝑏𝑢𝑛𝑔𝑒𝑛</m:t>
                        </m:r>
                        <m:r>
                          <a:rPr lang="de-DE" sz="1100" b="0" i="1">
                            <a:latin typeface="Cambria Math" panose="02040503050406030204" pitchFamily="18" charset="0"/>
                          </a:rPr>
                          <m:t>/</m:t>
                        </m:r>
                        <m:r>
                          <a:rPr lang="de-DE" sz="1100" b="0" i="1">
                            <a:latin typeface="Cambria Math" panose="02040503050406030204" pitchFamily="18" charset="0"/>
                          </a:rPr>
                          <m:t>𝐽𝑎h𝑟</m:t>
                        </m:r>
                      </m:num>
                      <m:den>
                        <m:r>
                          <a:rPr lang="de-DE" sz="1100" b="0" i="1">
                            <a:latin typeface="Cambria Math" panose="02040503050406030204" pitchFamily="18" charset="0"/>
                          </a:rPr>
                          <m:t>𝑇𝑎𝑔𝑒</m:t>
                        </m:r>
                        <m:r>
                          <a:rPr lang="de-DE" sz="11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de-DE" sz="1100" b="0" i="1">
                            <a:latin typeface="Cambria Math" panose="02040503050406030204" pitchFamily="18" charset="0"/>
                          </a:rPr>
                          <m:t>𝑖𝑚</m:t>
                        </m:r>
                        <m:r>
                          <a:rPr lang="de-DE" sz="11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de-DE" sz="1100" b="0" i="1">
                            <a:latin typeface="Cambria Math" panose="02040503050406030204" pitchFamily="18" charset="0"/>
                          </a:rPr>
                          <m:t>𝐽𝑎h𝑟</m:t>
                        </m:r>
                        <m:r>
                          <a:rPr lang="de-DE" sz="11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de-DE" sz="1100" b="0" i="1">
                            <a:latin typeface="Cambria Math" panose="02040503050406030204" pitchFamily="18" charset="0"/>
                          </a:rPr>
                          <m:t>𝑚𝑖𝑡</m:t>
                        </m:r>
                        <m:r>
                          <a:rPr lang="de-DE" sz="11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de-DE" sz="1100" b="0" i="1">
                            <a:latin typeface="Cambria Math" panose="02040503050406030204" pitchFamily="18" charset="0"/>
                          </a:rPr>
                          <m:t>𝐴𝑏𝑘𝑎𝑙𝑏𝑢𝑛𝑔𝑒𝑛</m:t>
                        </m:r>
                      </m:den>
                    </m:f>
                  </m:oMath>
                </m:oMathPara>
              </a14:m>
              <a:endParaRPr lang="de-DE" sz="1100"/>
            </a:p>
          </xdr:txBody>
        </xdr:sp>
      </mc:Choice>
      <mc:Fallback xmlns="">
        <xdr:sp macro="" textlink="">
          <xdr:nvSpPr>
            <xdr:cNvPr id="4" name="Textfeld 3">
              <a:extLst>
                <a:ext uri="{FF2B5EF4-FFF2-40B4-BE49-F238E27FC236}">
                  <a16:creationId xmlns:a16="http://schemas.microsoft.com/office/drawing/2014/main" id="{00000000-0008-0000-0000-000004000000}"/>
                </a:ext>
              </a:extLst>
            </xdr:cNvPr>
            <xdr:cNvSpPr txBox="1"/>
          </xdr:nvSpPr>
          <xdr:spPr>
            <a:xfrm rot="10800000" flipV="1">
              <a:off x="10499724" y="2009490"/>
              <a:ext cx="1924050" cy="35112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lang="de-DE" sz="1100" i="0">
                  <a:latin typeface="Cambria Math" panose="02040503050406030204" pitchFamily="18" charset="0"/>
                </a:rPr>
                <a:t>(</a:t>
              </a:r>
              <a:r>
                <a:rPr lang="de-DE" sz="1100" b="0" i="0">
                  <a:latin typeface="Cambria Math" panose="02040503050406030204" pitchFamily="18" charset="0"/>
                </a:rPr>
                <a:t>𝐴𝑛𝑧𝑎ℎ𝑙 𝐴𝑏𝑘𝑎𝑙𝑏𝑢𝑛𝑔𝑒𝑛/𝐽𝑎ℎ𝑟)/(𝑇𝑎𝑔𝑒 𝑖𝑚 𝐽𝑎ℎ𝑟 𝑚𝑖𝑡 𝐴𝑏𝑘𝑎𝑙𝑏𝑢𝑛𝑔𝑒𝑛)</a:t>
              </a:r>
              <a:endParaRPr lang="de-DE" sz="1100"/>
            </a:p>
          </xdr:txBody>
        </xdr:sp>
      </mc:Fallback>
    </mc:AlternateContent>
    <xdr:clientData/>
  </xdr:oneCellAnchor>
  <xdr:oneCellAnchor>
    <xdr:from>
      <xdr:col>4</xdr:col>
      <xdr:colOff>676275</xdr:colOff>
      <xdr:row>10</xdr:row>
      <xdr:rowOff>119062</xdr:rowOff>
    </xdr:from>
    <xdr:ext cx="3493008" cy="165366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" name="Textfeld 4">
              <a:extLst>
                <a:ext uri="{FF2B5EF4-FFF2-40B4-BE49-F238E27FC236}">
                  <a16:creationId xmlns:a16="http://schemas.microsoft.com/office/drawing/2014/main" id="{00000000-0008-0000-0100-000005000000}"/>
                </a:ext>
              </a:extLst>
            </xdr:cNvPr>
            <xdr:cNvSpPr txBox="1"/>
          </xdr:nvSpPr>
          <xdr:spPr>
            <a:xfrm>
              <a:off x="9753600" y="2700337"/>
              <a:ext cx="3493008" cy="16536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de-DE" sz="1100" b="0" i="1">
                  <a:latin typeface="Cambria Math" panose="02040503050406030204" pitchFamily="18" charset="0"/>
                  <a:ea typeface="Cambria Math" panose="02040503050406030204" pitchFamily="18" charset="0"/>
                </a:rPr>
                <a:t>Anzahl</a:t>
              </a:r>
              <a:r>
                <a:rPr lang="de-DE" sz="1100" b="0" i="1" baseline="0">
                  <a:latin typeface="Cambria Math" panose="02040503050406030204" pitchFamily="18" charset="0"/>
                  <a:ea typeface="Cambria Math" panose="02040503050406030204" pitchFamily="18" charset="0"/>
                </a:rPr>
                <a:t> Abkalbungen/Tag</a:t>
              </a:r>
              <a14:m>
                <m:oMath xmlns:m="http://schemas.openxmlformats.org/officeDocument/2006/math">
                  <m:r>
                    <a:rPr lang="de-DE" sz="1100" b="0" i="1">
                      <a:latin typeface="Cambria Math" panose="02040503050406030204" pitchFamily="18" charset="0"/>
                      <a:ea typeface="Cambria Math" panose="02040503050406030204" pitchFamily="18" charset="0"/>
                    </a:rPr>
                    <m:t> ×</m:t>
                  </m:r>
                  <m:r>
                    <a:rPr lang="de-DE" sz="1100" b="0" i="1">
                      <a:latin typeface="Cambria Math" panose="02040503050406030204" pitchFamily="18" charset="0"/>
                      <a:ea typeface="Cambria Math" panose="02040503050406030204" pitchFamily="18" charset="0"/>
                    </a:rPr>
                    <m:t>𝑀𝑖𝑡𝑡𝑙𝑒𝑟𝑒</m:t>
                  </m:r>
                  <m:r>
                    <a:rPr lang="de-DE" sz="1100" b="0" i="1">
                      <a:latin typeface="Cambria Math" panose="02040503050406030204" pitchFamily="18" charset="0"/>
                      <a:ea typeface="Cambria Math" panose="02040503050406030204" pitchFamily="18" charset="0"/>
                    </a:rPr>
                    <m:t> </m:t>
                  </m:r>
                  <m:r>
                    <a:rPr lang="de-DE" sz="1100" b="0" i="1">
                      <a:latin typeface="Cambria Math" panose="02040503050406030204" pitchFamily="18" charset="0"/>
                      <a:ea typeface="Cambria Math" panose="02040503050406030204" pitchFamily="18" charset="0"/>
                    </a:rPr>
                    <m:t>𝐴𝑛𝑧𝑎h𝑙</m:t>
                  </m:r>
                  <m:r>
                    <a:rPr lang="de-DE" sz="1100" b="0" i="1">
                      <a:latin typeface="Cambria Math" panose="02040503050406030204" pitchFamily="18" charset="0"/>
                      <a:ea typeface="Cambria Math" panose="02040503050406030204" pitchFamily="18" charset="0"/>
                    </a:rPr>
                    <m:t> </m:t>
                  </m:r>
                  <m:r>
                    <a:rPr lang="de-DE" sz="1100" b="0" i="1">
                      <a:latin typeface="Cambria Math" panose="02040503050406030204" pitchFamily="18" charset="0"/>
                      <a:ea typeface="Cambria Math" panose="02040503050406030204" pitchFamily="18" charset="0"/>
                    </a:rPr>
                    <m:t>𝐾</m:t>
                  </m:r>
                  <m:r>
                    <a:rPr lang="de-DE" sz="1100" b="0" i="1">
                      <a:latin typeface="Cambria Math" panose="02040503050406030204" pitchFamily="18" charset="0"/>
                      <a:ea typeface="Cambria Math" panose="02040503050406030204" pitchFamily="18" charset="0"/>
                    </a:rPr>
                    <m:t>ä</m:t>
                  </m:r>
                  <m:r>
                    <a:rPr lang="de-DE" sz="1100" b="0" i="1">
                      <a:latin typeface="Cambria Math" panose="02040503050406030204" pitchFamily="18" charset="0"/>
                      <a:ea typeface="Cambria Math" panose="02040503050406030204" pitchFamily="18" charset="0"/>
                    </a:rPr>
                    <m:t>𝑙𝑏𝑒𝑟</m:t>
                  </m:r>
                  <m:r>
                    <a:rPr lang="de-DE" sz="1100" b="0" i="1">
                      <a:latin typeface="Cambria Math" panose="02040503050406030204" pitchFamily="18" charset="0"/>
                      <a:ea typeface="Cambria Math" panose="02040503050406030204" pitchFamily="18" charset="0"/>
                    </a:rPr>
                    <m:t>/</m:t>
                  </m:r>
                  <m:r>
                    <a:rPr lang="de-DE" sz="1100" b="0" i="1">
                      <a:latin typeface="Cambria Math" panose="02040503050406030204" pitchFamily="18" charset="0"/>
                      <a:ea typeface="Cambria Math" panose="02040503050406030204" pitchFamily="18" charset="0"/>
                    </a:rPr>
                    <m:t>𝐾𝑢h</m:t>
                  </m:r>
                </m:oMath>
              </a14:m>
              <a:endParaRPr lang="de-DE" sz="1100" i="1">
                <a:latin typeface="Cambria Math" panose="02040503050406030204" pitchFamily="18" charset="0"/>
                <a:ea typeface="Cambria Math" panose="02040503050406030204" pitchFamily="18" charset="0"/>
              </a:endParaRPr>
            </a:p>
          </xdr:txBody>
        </xdr:sp>
      </mc:Choice>
      <mc:Fallback xmlns="">
        <xdr:sp macro="" textlink="">
          <xdr:nvSpPr>
            <xdr:cNvPr id="5" name="Textfeld 4">
              <a:extLst>
                <a:ext uri="{FF2B5EF4-FFF2-40B4-BE49-F238E27FC236}">
                  <a16:creationId xmlns:a16="http://schemas.microsoft.com/office/drawing/2014/main" id="{00000000-0008-0000-0100-000005000000}"/>
                </a:ext>
              </a:extLst>
            </xdr:cNvPr>
            <xdr:cNvSpPr txBox="1"/>
          </xdr:nvSpPr>
          <xdr:spPr>
            <a:xfrm>
              <a:off x="9753600" y="2700337"/>
              <a:ext cx="3493008" cy="16536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de-DE" sz="1100" b="0" i="1">
                  <a:latin typeface="Cambria Math" panose="02040503050406030204" pitchFamily="18" charset="0"/>
                  <a:ea typeface="Cambria Math" panose="02040503050406030204" pitchFamily="18" charset="0"/>
                </a:rPr>
                <a:t>Anzahl</a:t>
              </a:r>
              <a:r>
                <a:rPr lang="de-DE" sz="1100" b="0" i="1" baseline="0">
                  <a:latin typeface="Cambria Math" panose="02040503050406030204" pitchFamily="18" charset="0"/>
                  <a:ea typeface="Cambria Math" panose="02040503050406030204" pitchFamily="18" charset="0"/>
                </a:rPr>
                <a:t> Abkalbungen/Tag</a:t>
              </a:r>
              <a:r>
                <a:rPr lang="de-DE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 ×𝑀𝑖𝑡𝑡𝑙𝑒𝑟𝑒 𝐴𝑛𝑧𝑎ℎ𝑙 𝐾ä𝑙𝑏𝑒𝑟/𝐾𝑢ℎ</a:t>
              </a:r>
              <a:endParaRPr lang="de-DE" sz="1100" i="1">
                <a:latin typeface="Cambria Math" panose="02040503050406030204" pitchFamily="18" charset="0"/>
                <a:ea typeface="Cambria Math" panose="02040503050406030204" pitchFamily="18" charset="0"/>
              </a:endParaRPr>
            </a:p>
          </xdr:txBody>
        </xdr:sp>
      </mc:Fallback>
    </mc:AlternateContent>
    <xdr:clientData/>
  </xdr:oneCellAnchor>
  <xdr:oneCellAnchor>
    <xdr:from>
      <xdr:col>4</xdr:col>
      <xdr:colOff>28575</xdr:colOff>
      <xdr:row>13</xdr:row>
      <xdr:rowOff>17992</xdr:rowOff>
    </xdr:from>
    <xdr:ext cx="4602694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" name="Textfeld 5">
              <a:extLst>
                <a:ext uri="{FF2B5EF4-FFF2-40B4-BE49-F238E27FC236}">
                  <a16:creationId xmlns:a16="http://schemas.microsoft.com/office/drawing/2014/main" id="{00000000-0008-0000-0100-000006000000}"/>
                </a:ext>
              </a:extLst>
            </xdr:cNvPr>
            <xdr:cNvSpPr txBox="1"/>
          </xdr:nvSpPr>
          <xdr:spPr>
            <a:xfrm>
              <a:off x="9105900" y="3370792"/>
              <a:ext cx="4602694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 algn="ctr"/>
              <a14:m>
                <m:oMath xmlns:m="http://schemas.openxmlformats.org/officeDocument/2006/math">
                  <m:r>
                    <a:rPr lang="de-DE" sz="1100" b="0" i="1">
                      <a:solidFill>
                        <a:sysClr val="windowText" lastClr="000000"/>
                      </a:solidFill>
                      <a:latin typeface="Cambria Math" panose="02040503050406030204" pitchFamily="18" charset="0"/>
                      <a:ea typeface="Cambria Math" panose="02040503050406030204" pitchFamily="18" charset="0"/>
                    </a:rPr>
                    <m:t>𝐴𝑛𝑧𝑎h𝑙</m:t>
                  </m:r>
                  <m:r>
                    <a:rPr lang="de-DE" sz="1100" b="0" i="1">
                      <a:solidFill>
                        <a:sysClr val="windowText" lastClr="000000"/>
                      </a:solidFill>
                      <a:latin typeface="Cambria Math" panose="02040503050406030204" pitchFamily="18" charset="0"/>
                      <a:ea typeface="Cambria Math" panose="02040503050406030204" pitchFamily="18" charset="0"/>
                    </a:rPr>
                    <m:t> </m:t>
                  </m:r>
                  <m:r>
                    <a:rPr lang="de-DE" sz="1100" b="0" i="1">
                      <a:solidFill>
                        <a:sysClr val="windowText" lastClr="000000"/>
                      </a:solidFill>
                      <a:latin typeface="Cambria Math" panose="02040503050406030204" pitchFamily="18" charset="0"/>
                      <a:ea typeface="Cambria Math" panose="02040503050406030204" pitchFamily="18" charset="0"/>
                    </a:rPr>
                    <m:t>𝐴𝑏𝑘𝑎𝑙𝑏𝑢𝑛𝑔𝑒𝑛</m:t>
                  </m:r>
                  <m:r>
                    <a:rPr lang="de-DE" sz="1100" b="0" i="1">
                      <a:solidFill>
                        <a:sysClr val="windowText" lastClr="000000"/>
                      </a:solidFill>
                      <a:latin typeface="Cambria Math" panose="02040503050406030204" pitchFamily="18" charset="0"/>
                      <a:ea typeface="Cambria Math" panose="02040503050406030204" pitchFamily="18" charset="0"/>
                    </a:rPr>
                    <m:t>/</m:t>
                  </m:r>
                  <m:r>
                    <a:rPr lang="de-DE" sz="1100" b="0" i="1">
                      <a:solidFill>
                        <a:sysClr val="windowText" lastClr="000000"/>
                      </a:solidFill>
                      <a:latin typeface="Cambria Math" panose="02040503050406030204" pitchFamily="18" charset="0"/>
                      <a:ea typeface="Cambria Math" panose="02040503050406030204" pitchFamily="18" charset="0"/>
                    </a:rPr>
                    <m:t>𝑇𝑎𝑔</m:t>
                  </m:r>
                  <m:r>
                    <a:rPr lang="de-DE" sz="1100" b="0" i="1">
                      <a:solidFill>
                        <a:sysClr val="windowText" lastClr="000000"/>
                      </a:solidFill>
                      <a:latin typeface="Cambria Math" panose="02040503050406030204" pitchFamily="18" charset="0"/>
                      <a:ea typeface="Cambria Math" panose="02040503050406030204" pitchFamily="18" charset="0"/>
                    </a:rPr>
                    <m:t>×</m:t>
                  </m:r>
                  <m:r>
                    <a:rPr lang="de-DE" sz="1100" b="0" i="1">
                      <a:solidFill>
                        <a:sysClr val="windowText" lastClr="000000"/>
                      </a:solidFill>
                      <a:latin typeface="Cambria Math" panose="02040503050406030204" pitchFamily="18" charset="0"/>
                      <a:ea typeface="Cambria Math" panose="02040503050406030204" pitchFamily="18" charset="0"/>
                    </a:rPr>
                    <m:t>𝐴𝑢𝑓𝑒𝑛𝑡h𝑎𝑙𝑡𝑠𝑑𝑎𝑢𝑒𝑟</m:t>
                  </m:r>
                  <m:r>
                    <a:rPr lang="de-DE" sz="1100" b="0" i="1">
                      <a:solidFill>
                        <a:sysClr val="windowText" lastClr="000000"/>
                      </a:solidFill>
                      <a:latin typeface="Cambria Math" panose="02040503050406030204" pitchFamily="18" charset="0"/>
                      <a:ea typeface="Cambria Math" panose="02040503050406030204" pitchFamily="18" charset="0"/>
                    </a:rPr>
                    <m:t> </m:t>
                  </m:r>
                  <m:r>
                    <a:rPr lang="de-DE" sz="1100" b="0" i="1">
                      <a:solidFill>
                        <a:sysClr val="windowText" lastClr="000000"/>
                      </a:solidFill>
                      <a:latin typeface="Cambria Math" panose="02040503050406030204" pitchFamily="18" charset="0"/>
                      <a:ea typeface="Cambria Math" panose="02040503050406030204" pitchFamily="18" charset="0"/>
                    </a:rPr>
                    <m:t>𝑖𝑚</m:t>
                  </m:r>
                  <m:r>
                    <a:rPr lang="de-DE" sz="1100" b="0" i="1">
                      <a:solidFill>
                        <a:sysClr val="windowText" lastClr="000000"/>
                      </a:solidFill>
                      <a:latin typeface="Cambria Math" panose="02040503050406030204" pitchFamily="18" charset="0"/>
                      <a:ea typeface="Cambria Math" panose="02040503050406030204" pitchFamily="18" charset="0"/>
                    </a:rPr>
                    <m:t> </m:t>
                  </m:r>
                  <m:r>
                    <a:rPr lang="de-DE" sz="1100" b="0" i="1">
                      <a:solidFill>
                        <a:sysClr val="windowText" lastClr="000000"/>
                      </a:solidFill>
                      <a:latin typeface="Cambria Math" panose="02040503050406030204" pitchFamily="18" charset="0"/>
                      <a:ea typeface="Cambria Math" panose="02040503050406030204" pitchFamily="18" charset="0"/>
                    </a:rPr>
                    <m:t>𝑆𝑡𝑎𝑙𝑙</m:t>
                  </m:r>
                  <m:r>
                    <a:rPr lang="de-DE" sz="1100" b="0" i="1">
                      <a:solidFill>
                        <a:sysClr val="windowText" lastClr="000000"/>
                      </a:solidFill>
                      <a:latin typeface="Cambria Math" panose="02040503050406030204" pitchFamily="18" charset="0"/>
                      <a:ea typeface="Cambria Math" panose="02040503050406030204" pitchFamily="18" charset="0"/>
                    </a:rPr>
                    <m:t> </m:t>
                  </m:r>
                </m:oMath>
              </a14:m>
              <a:r>
                <a:rPr lang="de-DE" sz="1100" i="1">
                  <a:solidFill>
                    <a:sysClr val="windowText" lastClr="000000"/>
                  </a:solidFill>
                </a:rPr>
                <a:t> </a:t>
              </a:r>
              <a14:m>
                <m:oMath xmlns:m="http://schemas.openxmlformats.org/officeDocument/2006/math">
                  <m:r>
                    <a:rPr lang="de-DE" sz="1100" b="0" i="1">
                      <a:solidFill>
                        <a:sysClr val="windowText" lastClr="000000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×</m:t>
                  </m:r>
                  <m:r>
                    <a:rPr lang="de-DE" sz="1100" b="0" i="1">
                      <a:solidFill>
                        <a:sysClr val="windowText" lastClr="000000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𝑅𝑒𝑠𝑒𝑟𝑣𝑒𝑝𝑙</m:t>
                  </m:r>
                  <m:r>
                    <a:rPr lang="de-DE" sz="1100" b="0" i="1">
                      <a:solidFill>
                        <a:sysClr val="windowText" lastClr="000000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ä</m:t>
                  </m:r>
                  <m:r>
                    <a:rPr lang="de-DE" sz="1100" b="0" i="1">
                      <a:solidFill>
                        <a:sysClr val="windowText" lastClr="000000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𝑡𝑧𝑒</m:t>
                  </m:r>
                </m:oMath>
              </a14:m>
              <a:endParaRPr lang="de-DE" sz="1100" i="1">
                <a:solidFill>
                  <a:sysClr val="windowText" lastClr="000000"/>
                </a:solidFill>
              </a:endParaRPr>
            </a:p>
          </xdr:txBody>
        </xdr:sp>
      </mc:Choice>
      <mc:Fallback xmlns="">
        <xdr:sp macro="" textlink="">
          <xdr:nvSpPr>
            <xdr:cNvPr id="6" name="Textfeld 5">
              <a:extLst>
                <a:ext uri="{FF2B5EF4-FFF2-40B4-BE49-F238E27FC236}">
                  <a16:creationId xmlns:a16="http://schemas.microsoft.com/office/drawing/2014/main" id="{00000000-0008-0000-0000-000006000000}"/>
                </a:ext>
              </a:extLst>
            </xdr:cNvPr>
            <xdr:cNvSpPr txBox="1"/>
          </xdr:nvSpPr>
          <xdr:spPr>
            <a:xfrm>
              <a:off x="9105900" y="3370792"/>
              <a:ext cx="4602694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 algn="ctr"/>
              <a:r>
                <a:rPr lang="de-DE" sz="1100" b="0" i="0">
                  <a:solidFill>
                    <a:sysClr val="windowText" lastClr="000000"/>
                  </a:solidFill>
                  <a:latin typeface="Cambria Math" panose="02040503050406030204" pitchFamily="18" charset="0"/>
                  <a:ea typeface="Cambria Math" panose="02040503050406030204" pitchFamily="18" charset="0"/>
                </a:rPr>
                <a:t>𝐴𝑛𝑧𝑎ℎ𝑙 𝐴𝑏𝑘𝑎𝑙𝑏𝑢𝑛𝑔𝑒𝑛/𝑇𝑎𝑔×𝐴𝑢𝑓𝑒𝑛𝑡ℎ𝑎𝑙𝑡𝑠𝑑𝑎𝑢𝑒𝑟 𝑖𝑚 𝑆𝑡𝑎𝑙𝑙 </a:t>
              </a:r>
              <a:r>
                <a:rPr lang="de-DE" sz="1100" i="1">
                  <a:solidFill>
                    <a:sysClr val="windowText" lastClr="000000"/>
                  </a:solidFill>
                </a:rPr>
                <a:t> </a:t>
              </a:r>
              <a:r>
                <a:rPr lang="de-DE" sz="1100" b="0" i="0">
                  <a:solidFill>
                    <a:sysClr val="windowText" lastClr="000000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×𝑅𝑒𝑠𝑒𝑟𝑣𝑒𝑝𝑙ä𝑡𝑧𝑒</a:t>
              </a:r>
              <a:endParaRPr lang="de-DE" sz="1100" i="1">
                <a:solidFill>
                  <a:sysClr val="windowText" lastClr="000000"/>
                </a:solidFill>
              </a:endParaRPr>
            </a:p>
          </xdr:txBody>
        </xdr:sp>
      </mc:Fallback>
    </mc:AlternateContent>
    <xdr:clientData/>
  </xdr:oneCellAnchor>
  <xdr:oneCellAnchor>
    <xdr:from>
      <xdr:col>4</xdr:col>
      <xdr:colOff>603536</xdr:colOff>
      <xdr:row>55</xdr:row>
      <xdr:rowOff>171450</xdr:rowOff>
    </xdr:from>
    <xdr:ext cx="344254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8" name="Textfeld 7">
              <a:extLst>
                <a:ext uri="{FF2B5EF4-FFF2-40B4-BE49-F238E27FC236}">
                  <a16:creationId xmlns:a16="http://schemas.microsoft.com/office/drawing/2014/main" id="{00000000-0008-0000-0100-000008000000}"/>
                </a:ext>
              </a:extLst>
            </xdr:cNvPr>
            <xdr:cNvSpPr txBox="1"/>
          </xdr:nvSpPr>
          <xdr:spPr>
            <a:xfrm>
              <a:off x="9680861" y="18335625"/>
              <a:ext cx="344254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m:rPr>
                        <m:sty m:val="p"/>
                      </m:rPr>
                      <a:rPr lang="de-DE" sz="1100" b="0" i="0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Anzahl</m:t>
                    </m:r>
                    <m:r>
                      <a:rPr lang="de-DE" sz="1100" b="0" i="0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 </m:t>
                    </m:r>
                    <m:r>
                      <m:rPr>
                        <m:sty m:val="p"/>
                      </m:rPr>
                      <a:rPr lang="de-DE" sz="1100" b="0" i="0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Milchk</m:t>
                    </m:r>
                    <m:r>
                      <a:rPr lang="de-DE" sz="1100" b="0" i="0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ü</m:t>
                    </m:r>
                    <m:r>
                      <m:rPr>
                        <m:sty m:val="p"/>
                      </m:rPr>
                      <a:rPr lang="de-DE" sz="1100" b="0" i="0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he</m:t>
                    </m:r>
                    <m:r>
                      <a:rPr lang="de-DE" sz="1100" b="0" i="0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 </m:t>
                    </m:r>
                    <m:r>
                      <a:rPr lang="de-DE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×</m:t>
                    </m:r>
                    <m:r>
                      <a:rPr lang="de-DE" sz="1100" b="0" i="1">
                        <a:solidFill>
                          <a:sysClr val="windowText" lastClr="000000"/>
                        </a:solidFill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𝑝𝑟𝑜𝑧𝑒𝑛𝑡𝑢𝑎𝑙𝑒𝑟</m:t>
                    </m:r>
                    <m:r>
                      <a:rPr lang="de-DE" sz="1100" b="0" i="1">
                        <a:solidFill>
                          <a:sysClr val="windowText" lastClr="000000"/>
                        </a:solidFill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 </m:t>
                    </m:r>
                    <m:r>
                      <a:rPr lang="de-DE" sz="1100" b="0" i="1">
                        <a:solidFill>
                          <a:sysClr val="windowText" lastClr="000000"/>
                        </a:solidFill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𝐴𝑛𝑡𝑒𝑖𝑙</m:t>
                    </m:r>
                    <m:r>
                      <a:rPr lang="de-DE" sz="1100" b="0" i="1">
                        <a:solidFill>
                          <a:sysClr val="windowText" lastClr="000000"/>
                        </a:solidFill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 </m:t>
                    </m:r>
                    <m:r>
                      <a:rPr lang="de-DE" sz="1100" b="0" i="1">
                        <a:solidFill>
                          <a:sysClr val="windowText" lastClr="000000"/>
                        </a:solidFill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𝐾𝑟𝑎𝑛𝑘𝑒𝑛𝑠𝑡𝑎𝑙𝑙</m:t>
                    </m:r>
                  </m:oMath>
                </m:oMathPara>
              </a14:m>
              <a:endParaRPr lang="de-DE" sz="1100"/>
            </a:p>
          </xdr:txBody>
        </xdr:sp>
      </mc:Choice>
      <mc:Fallback xmlns="">
        <xdr:sp macro="" textlink="">
          <xdr:nvSpPr>
            <xdr:cNvPr id="8" name="Textfeld 7">
              <a:extLst>
                <a:ext uri="{FF2B5EF4-FFF2-40B4-BE49-F238E27FC236}">
                  <a16:creationId xmlns:a16="http://schemas.microsoft.com/office/drawing/2014/main" id="{00000000-0008-0000-0000-000009000000}"/>
                </a:ext>
              </a:extLst>
            </xdr:cNvPr>
            <xdr:cNvSpPr txBox="1"/>
          </xdr:nvSpPr>
          <xdr:spPr>
            <a:xfrm>
              <a:off x="9680861" y="18335625"/>
              <a:ext cx="344254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de-DE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Anzahl Milchkühe ×</a:t>
              </a:r>
              <a:r>
                <a:rPr lang="de-DE" sz="1100" b="0" i="0">
                  <a:solidFill>
                    <a:sysClr val="windowText" lastClr="000000"/>
                  </a:solidFill>
                  <a:latin typeface="Cambria Math" panose="02040503050406030204" pitchFamily="18" charset="0"/>
                  <a:ea typeface="Cambria Math" panose="02040503050406030204" pitchFamily="18" charset="0"/>
                </a:rPr>
                <a:t>𝑝𝑟𝑜𝑧𝑒𝑛𝑡𝑢𝑎𝑙𝑒𝑟 𝐴𝑛𝑡𝑒𝑖𝑙 𝐾𝑟𝑎𝑛𝑘𝑒𝑛𝑠𝑡𝑎𝑙𝑙</a:t>
              </a:r>
              <a:endParaRPr lang="de-DE" sz="1100"/>
            </a:p>
          </xdr:txBody>
        </xdr:sp>
      </mc:Fallback>
    </mc:AlternateContent>
    <xdr:clientData/>
  </xdr:oneCellAnchor>
  <xdr:oneCellAnchor>
    <xdr:from>
      <xdr:col>4</xdr:col>
      <xdr:colOff>478363</xdr:colOff>
      <xdr:row>58</xdr:row>
      <xdr:rowOff>171450</xdr:rowOff>
    </xdr:from>
    <xdr:ext cx="372749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9" name="Textfeld 8">
              <a:extLst>
                <a:ext uri="{FF2B5EF4-FFF2-40B4-BE49-F238E27FC236}">
                  <a16:creationId xmlns:a16="http://schemas.microsoft.com/office/drawing/2014/main" id="{00000000-0008-0000-0100-000009000000}"/>
                </a:ext>
              </a:extLst>
            </xdr:cNvPr>
            <xdr:cNvSpPr txBox="1"/>
          </xdr:nvSpPr>
          <xdr:spPr>
            <a:xfrm>
              <a:off x="9555688" y="18916650"/>
              <a:ext cx="372749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m:rPr>
                        <m:sty m:val="p"/>
                      </m:rPr>
                      <a:rPr lang="de-DE" sz="1100" b="0" i="0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Anzahl</m:t>
                    </m:r>
                    <m:r>
                      <a:rPr lang="de-DE" sz="1100" b="0" i="0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 </m:t>
                    </m:r>
                    <m:r>
                      <m:rPr>
                        <m:sty m:val="p"/>
                      </m:rPr>
                      <a:rPr lang="de-DE" sz="1100" b="0" i="0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Milchk</m:t>
                    </m:r>
                    <m:r>
                      <a:rPr lang="de-DE" sz="1100" b="0" i="0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ü</m:t>
                    </m:r>
                    <m:r>
                      <m:rPr>
                        <m:sty m:val="p"/>
                      </m:rPr>
                      <a:rPr lang="de-DE" sz="1100" b="0" i="0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he</m:t>
                    </m:r>
                    <m:r>
                      <a:rPr lang="de-DE" sz="1100" b="0" i="0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 </m:t>
                    </m:r>
                    <m:r>
                      <a:rPr lang="de-DE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×</m:t>
                    </m:r>
                    <m:r>
                      <a:rPr lang="de-DE" sz="1100" b="0" i="1">
                        <a:solidFill>
                          <a:sysClr val="windowText" lastClr="000000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𝑝𝑟𝑜𝑧𝑒𝑛𝑡𝑢𝑎𝑙𝑒𝑟</m:t>
                    </m:r>
                    <m:r>
                      <a:rPr lang="de-DE" sz="1100" b="0" i="1">
                        <a:solidFill>
                          <a:sysClr val="windowText" lastClr="000000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 </m:t>
                    </m:r>
                    <m:r>
                      <a:rPr lang="de-DE" sz="1100" b="0" i="1">
                        <a:solidFill>
                          <a:sysClr val="windowText" lastClr="000000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𝐴𝑛𝑡𝑒𝑖𝑙</m:t>
                    </m:r>
                    <m:r>
                      <a:rPr lang="de-DE" sz="1100" b="0" i="1">
                        <a:solidFill>
                          <a:sysClr val="windowText" lastClr="000000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 </m:t>
                    </m:r>
                    <m:r>
                      <a:rPr lang="de-DE" sz="1100" b="0" i="1">
                        <a:solidFill>
                          <a:sysClr val="windowText" lastClr="000000"/>
                        </a:solidFill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𝑆𝑒𝑙𝑒𝑘𝑡𝑖𝑜𝑛𝑠𝑏𝑒𝑟𝑒𝑖𝑐</m:t>
                    </m:r>
                    <m:r>
                      <a:rPr lang="de-DE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h</m:t>
                    </m:r>
                  </m:oMath>
                </m:oMathPara>
              </a14:m>
              <a:endParaRPr lang="de-DE" sz="1100"/>
            </a:p>
          </xdr:txBody>
        </xdr:sp>
      </mc:Choice>
      <mc:Fallback xmlns="">
        <xdr:sp macro="" textlink="">
          <xdr:nvSpPr>
            <xdr:cNvPr id="9" name="Textfeld 8">
              <a:extLst>
                <a:ext uri="{FF2B5EF4-FFF2-40B4-BE49-F238E27FC236}">
                  <a16:creationId xmlns:a16="http://schemas.microsoft.com/office/drawing/2014/main" id="{00000000-0008-0000-0000-00000A000000}"/>
                </a:ext>
              </a:extLst>
            </xdr:cNvPr>
            <xdr:cNvSpPr txBox="1"/>
          </xdr:nvSpPr>
          <xdr:spPr>
            <a:xfrm>
              <a:off x="9555688" y="18916650"/>
              <a:ext cx="372749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de-DE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Anzahl Milchkühe ×</a:t>
              </a:r>
              <a:r>
                <a:rPr lang="de-DE" sz="1100" b="0" i="0">
                  <a:solidFill>
                    <a:sysClr val="windowText" lastClr="000000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𝑝𝑟𝑜𝑧𝑒𝑛𝑡𝑢𝑎𝑙𝑒𝑟 𝐴𝑛𝑡𝑒𝑖𝑙 </a:t>
              </a:r>
              <a:r>
                <a:rPr lang="de-DE" sz="1100" b="0" i="0">
                  <a:solidFill>
                    <a:sysClr val="windowText" lastClr="000000"/>
                  </a:solidFill>
                  <a:latin typeface="Cambria Math" panose="02040503050406030204" pitchFamily="18" charset="0"/>
                  <a:ea typeface="Cambria Math" panose="02040503050406030204" pitchFamily="18" charset="0"/>
                </a:rPr>
                <a:t>𝑆𝑒𝑙𝑒𝑘𝑡𝑖𝑜𝑛𝑠𝑏𝑒𝑟𝑒𝑖𝑐</a:t>
              </a:r>
              <a:r>
                <a:rPr lang="de-DE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ℎ</a:t>
              </a:r>
              <a:endParaRPr lang="de-DE" sz="1100"/>
            </a:p>
          </xdr:txBody>
        </xdr:sp>
      </mc:Fallback>
    </mc:AlternateContent>
    <xdr:clientData/>
  </xdr:oneCellAnchor>
  <xdr:oneCellAnchor>
    <xdr:from>
      <xdr:col>4</xdr:col>
      <xdr:colOff>47624</xdr:colOff>
      <xdr:row>50</xdr:row>
      <xdr:rowOff>60611</xdr:rowOff>
    </xdr:from>
    <xdr:ext cx="4733925" cy="48718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0" name="Textfeld 9">
              <a:extLst>
                <a:ext uri="{FF2B5EF4-FFF2-40B4-BE49-F238E27FC236}">
                  <a16:creationId xmlns:a16="http://schemas.microsoft.com/office/drawing/2014/main" id="{00000000-0008-0000-0100-00000A000000}"/>
                </a:ext>
              </a:extLst>
            </xdr:cNvPr>
            <xdr:cNvSpPr txBox="1"/>
          </xdr:nvSpPr>
          <xdr:spPr>
            <a:xfrm rot="10800000" flipV="1">
              <a:off x="9124949" y="17234186"/>
              <a:ext cx="4733925" cy="48718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de-DE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de-DE" sz="1100" b="0" i="1">
                            <a:latin typeface="Cambria Math" panose="02040503050406030204" pitchFamily="18" charset="0"/>
                          </a:rPr>
                          <m:t>(</m:t>
                        </m:r>
                        <m:r>
                          <a:rPr lang="de-DE" sz="1100" b="0" i="1">
                            <a:latin typeface="Cambria Math" panose="02040503050406030204" pitchFamily="18" charset="0"/>
                          </a:rPr>
                          <m:t>𝐴𝑛𝑧𝑎h𝑙</m:t>
                        </m:r>
                        <m:r>
                          <a:rPr lang="de-DE" sz="11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de-DE" sz="1100" b="0" i="1">
                            <a:latin typeface="Cambria Math" panose="02040503050406030204" pitchFamily="18" charset="0"/>
                          </a:rPr>
                          <m:t>𝑀𝑖𝑙𝑐h𝑘</m:t>
                        </m:r>
                        <m:r>
                          <a:rPr lang="de-DE" sz="1100" b="0" i="1">
                            <a:latin typeface="Cambria Math" panose="02040503050406030204" pitchFamily="18" charset="0"/>
                          </a:rPr>
                          <m:t>ü</m:t>
                        </m:r>
                        <m:r>
                          <a:rPr lang="de-DE" sz="1100" b="0" i="1">
                            <a:latin typeface="Cambria Math" panose="02040503050406030204" pitchFamily="18" charset="0"/>
                          </a:rPr>
                          <m:t>h𝑒</m:t>
                        </m:r>
                        <m:r>
                          <a:rPr lang="de-DE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×</m:t>
                        </m:r>
                        <m:r>
                          <a:rPr lang="de-DE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𝐴𝑢𝑓𝑒𝑛𝑡h𝑎𝑙𝑡𝑠𝑑𝑎𝑢𝑒𝑟</m:t>
                        </m:r>
                        <m:r>
                          <a:rPr lang="de-DE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 </m:t>
                        </m:r>
                        <m:r>
                          <a:rPr lang="de-DE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𝑖𝑚</m:t>
                        </m:r>
                        <m:r>
                          <a:rPr lang="de-DE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 </m:t>
                        </m:r>
                        <m:r>
                          <a:rPr lang="de-DE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𝑆𝑡𝑎𝑙𝑙</m:t>
                        </m:r>
                        <m:r>
                          <a:rPr lang="de-DE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×</m:t>
                        </m:r>
                        <m:d>
                          <m:dPr>
                            <m:ctrlPr>
                              <a:rPr lang="de-DE" sz="1100" b="0" i="1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</m:ctrlPr>
                          </m:dPr>
                          <m:e>
                            <m:f>
                              <m:fPr>
                                <m:ctrlPr>
                                  <a:rPr lang="de-DE" sz="1100" b="0" i="1">
                                    <a:latin typeface="Cambria Math" panose="02040503050406030204" pitchFamily="18" charset="0"/>
                                    <a:ea typeface="Cambria Math" panose="02040503050406030204" pitchFamily="18" charset="0"/>
                                  </a:rPr>
                                </m:ctrlPr>
                              </m:fPr>
                              <m:num>
                                <m:r>
                                  <a:rPr lang="de-DE" sz="1100" b="0" i="1">
                                    <a:latin typeface="Cambria Math" panose="02040503050406030204" pitchFamily="18" charset="0"/>
                                    <a:ea typeface="Cambria Math" panose="02040503050406030204" pitchFamily="18" charset="0"/>
                                  </a:rPr>
                                  <m:t>𝑅𝑒𝑚𝑜𝑛𝑡𝑖𝑒𝑟𝑢𝑛𝑔𝑠𝑟𝑎𝑡𝑒</m:t>
                                </m:r>
                              </m:num>
                              <m:den>
                                <m:r>
                                  <a:rPr lang="de-DE" sz="1100" b="0" i="1">
                                    <a:latin typeface="Cambria Math" panose="02040503050406030204" pitchFamily="18" charset="0"/>
                                    <a:ea typeface="Cambria Math" panose="02040503050406030204" pitchFamily="18" charset="0"/>
                                  </a:rPr>
                                  <m:t>100</m:t>
                                </m:r>
                              </m:den>
                            </m:f>
                          </m:e>
                        </m:d>
                        <m:r>
                          <a:rPr lang="de-DE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)</m:t>
                        </m:r>
                      </m:num>
                      <m:den>
                        <m:r>
                          <a:rPr lang="de-DE" sz="1100" b="0" i="1">
                            <a:latin typeface="Cambria Math" panose="02040503050406030204" pitchFamily="18" charset="0"/>
                          </a:rPr>
                          <m:t>𝑇𝑎𝑔𝑒</m:t>
                        </m:r>
                        <m:r>
                          <a:rPr lang="de-DE" sz="11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de-DE" sz="1100" b="0" i="1">
                            <a:latin typeface="Cambria Math" panose="02040503050406030204" pitchFamily="18" charset="0"/>
                          </a:rPr>
                          <m:t>𝑖𝑚</m:t>
                        </m:r>
                        <m:r>
                          <a:rPr lang="de-DE" sz="11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de-DE" sz="1100" b="0" i="1">
                            <a:latin typeface="Cambria Math" panose="02040503050406030204" pitchFamily="18" charset="0"/>
                          </a:rPr>
                          <m:t>𝐽𝑎h𝑟</m:t>
                        </m:r>
                      </m:den>
                    </m:f>
                  </m:oMath>
                </m:oMathPara>
              </a14:m>
              <a:endParaRPr lang="de-DE" sz="1100"/>
            </a:p>
          </xdr:txBody>
        </xdr:sp>
      </mc:Choice>
      <mc:Fallback xmlns="">
        <xdr:sp macro="" textlink="">
          <xdr:nvSpPr>
            <xdr:cNvPr id="10" name="Textfeld 9">
              <a:extLst>
                <a:ext uri="{FF2B5EF4-FFF2-40B4-BE49-F238E27FC236}">
                  <a16:creationId xmlns:a16="http://schemas.microsoft.com/office/drawing/2014/main" id="{00000000-0008-0000-0000-00000E000000}"/>
                </a:ext>
              </a:extLst>
            </xdr:cNvPr>
            <xdr:cNvSpPr txBox="1"/>
          </xdr:nvSpPr>
          <xdr:spPr>
            <a:xfrm rot="10800000" flipV="1">
              <a:off x="9124949" y="17234186"/>
              <a:ext cx="4733925" cy="48718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lang="de-DE" sz="1100" i="0">
                  <a:latin typeface="Cambria Math" panose="02040503050406030204" pitchFamily="18" charset="0"/>
                </a:rPr>
                <a:t>(</a:t>
              </a:r>
              <a:r>
                <a:rPr lang="de-DE" sz="1100" b="0" i="0">
                  <a:latin typeface="Cambria Math" panose="02040503050406030204" pitchFamily="18" charset="0"/>
                </a:rPr>
                <a:t>(𝐴𝑛𝑧𝑎ℎ𝑙 𝑀𝑖𝑙𝑐ℎ𝑘üℎ𝑒</a:t>
              </a:r>
              <a:r>
                <a:rPr lang="de-DE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×𝐴𝑢𝑓𝑒𝑛𝑡ℎ𝑎𝑙𝑡𝑠𝑑𝑎𝑢𝑒𝑟 𝑖𝑚 𝑆𝑡𝑎𝑙𝑙×(𝑅𝑒𝑚𝑜𝑛𝑡𝑖𝑒𝑟𝑢𝑛𝑔𝑠𝑟𝑎𝑡𝑒/100)))/(</a:t>
              </a:r>
              <a:r>
                <a:rPr lang="de-DE" sz="1100" b="0" i="0">
                  <a:latin typeface="Cambria Math" panose="02040503050406030204" pitchFamily="18" charset="0"/>
                </a:rPr>
                <a:t>𝑇𝑎𝑔𝑒 𝑖𝑚 𝐽𝑎ℎ𝑟)</a:t>
              </a:r>
              <a:endParaRPr lang="de-DE" sz="1100"/>
            </a:p>
          </xdr:txBody>
        </xdr:sp>
      </mc:Fallback>
    </mc:AlternateContent>
    <xdr:clientData/>
  </xdr:oneCellAnchor>
  <xdr:oneCellAnchor>
    <xdr:from>
      <xdr:col>4</xdr:col>
      <xdr:colOff>19050</xdr:colOff>
      <xdr:row>24</xdr:row>
      <xdr:rowOff>28575</xdr:rowOff>
    </xdr:from>
    <xdr:ext cx="4743450" cy="50982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1" name="Textfeld 10">
              <a:extLst>
                <a:ext uri="{FF2B5EF4-FFF2-40B4-BE49-F238E27FC236}">
                  <a16:creationId xmlns:a16="http://schemas.microsoft.com/office/drawing/2014/main" id="{00000000-0008-0000-0100-00000B000000}"/>
                </a:ext>
              </a:extLst>
            </xdr:cNvPr>
            <xdr:cNvSpPr txBox="1"/>
          </xdr:nvSpPr>
          <xdr:spPr>
            <a:xfrm>
              <a:off x="9096375" y="7258050"/>
              <a:ext cx="4743450" cy="50982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 algn="ctr"/>
              <a14:m>
                <m:oMath xmlns:m="http://schemas.openxmlformats.org/officeDocument/2006/math">
                  <m:r>
                    <a:rPr lang="de-DE" sz="1100" b="0" i="1">
                      <a:solidFill>
                        <a:sysClr val="windowText" lastClr="000000"/>
                      </a:solidFill>
                      <a:latin typeface="Cambria Math" panose="02040503050406030204" pitchFamily="18" charset="0"/>
                      <a:ea typeface="Cambria Math" panose="02040503050406030204" pitchFamily="18" charset="0"/>
                    </a:rPr>
                    <m:t>𝐴𝑛𝑧𝑎h𝑙</m:t>
                  </m:r>
                  <m:r>
                    <a:rPr lang="de-DE" sz="1100" b="0" i="1">
                      <a:solidFill>
                        <a:sysClr val="windowText" lastClr="000000"/>
                      </a:solidFill>
                      <a:latin typeface="Cambria Math" panose="02040503050406030204" pitchFamily="18" charset="0"/>
                      <a:ea typeface="Cambria Math" panose="02040503050406030204" pitchFamily="18" charset="0"/>
                    </a:rPr>
                    <m:t> </m:t>
                  </m:r>
                  <m:r>
                    <a:rPr lang="de-DE" sz="1100" b="0" i="1">
                      <a:solidFill>
                        <a:sysClr val="windowText" lastClr="000000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𝐴𝑏𝑘𝑎𝑙𝑏𝑢𝑛𝑔𝑒𝑛</m:t>
                  </m:r>
                  <m:r>
                    <a:rPr lang="de-DE" sz="1100" b="0" i="1">
                      <a:solidFill>
                        <a:sysClr val="windowText" lastClr="000000"/>
                      </a:solidFill>
                      <a:latin typeface="Cambria Math" panose="02040503050406030204" pitchFamily="18" charset="0"/>
                      <a:ea typeface="Cambria Math" panose="02040503050406030204" pitchFamily="18" charset="0"/>
                    </a:rPr>
                    <m:t>/</m:t>
                  </m:r>
                  <m:r>
                    <a:rPr lang="de-DE" sz="1100" b="0" i="1">
                      <a:solidFill>
                        <a:sysClr val="windowText" lastClr="000000"/>
                      </a:solidFill>
                      <a:latin typeface="Cambria Math" panose="02040503050406030204" pitchFamily="18" charset="0"/>
                      <a:ea typeface="Cambria Math" panose="02040503050406030204" pitchFamily="18" charset="0"/>
                    </a:rPr>
                    <m:t>𝑇𝑎𝑔</m:t>
                  </m:r>
                  <m:r>
                    <a:rPr lang="de-DE" sz="1100" b="0" i="1">
                      <a:solidFill>
                        <a:sysClr val="windowText" lastClr="000000"/>
                      </a:solidFill>
                      <a:latin typeface="Cambria Math" panose="02040503050406030204" pitchFamily="18" charset="0"/>
                      <a:ea typeface="Cambria Math" panose="02040503050406030204" pitchFamily="18" charset="0"/>
                    </a:rPr>
                    <m:t>×(</m:t>
                  </m:r>
                  <m:r>
                    <a:rPr lang="de-DE" sz="1100" b="0" i="1">
                      <a:solidFill>
                        <a:sysClr val="windowText" lastClr="000000"/>
                      </a:solidFill>
                      <a:latin typeface="Cambria Math" panose="02040503050406030204" pitchFamily="18" charset="0"/>
                      <a:ea typeface="Cambria Math" panose="02040503050406030204" pitchFamily="18" charset="0"/>
                    </a:rPr>
                    <m:t>𝑀𝑖𝑡𝑡𝑙𝑒𝑟𝑒</m:t>
                  </m:r>
                  <m:r>
                    <a:rPr lang="de-DE" sz="1100" b="0" i="1">
                      <a:solidFill>
                        <a:sysClr val="windowText" lastClr="000000"/>
                      </a:solidFill>
                      <a:latin typeface="Cambria Math" panose="02040503050406030204" pitchFamily="18" charset="0"/>
                      <a:ea typeface="Cambria Math" panose="02040503050406030204" pitchFamily="18" charset="0"/>
                    </a:rPr>
                    <m:t> </m:t>
                  </m:r>
                  <m:r>
                    <a:rPr lang="de-DE" sz="1100" b="0" i="1">
                      <a:solidFill>
                        <a:sysClr val="windowText" lastClr="000000"/>
                      </a:solidFill>
                      <a:latin typeface="Cambria Math" panose="02040503050406030204" pitchFamily="18" charset="0"/>
                      <a:ea typeface="Cambria Math" panose="02040503050406030204" pitchFamily="18" charset="0"/>
                    </a:rPr>
                    <m:t>𝐴𝑢𝑓𝑒𝑛𝑡h𝑎𝑙𝑡𝑠𝑑𝑎𝑢𝑒𝑟</m:t>
                  </m:r>
                  <m:r>
                    <a:rPr lang="de-DE" sz="1100" b="0" i="1">
                      <a:solidFill>
                        <a:sysClr val="windowText" lastClr="000000"/>
                      </a:solidFill>
                      <a:latin typeface="Cambria Math" panose="02040503050406030204" pitchFamily="18" charset="0"/>
                      <a:ea typeface="Cambria Math" panose="02040503050406030204" pitchFamily="18" charset="0"/>
                    </a:rPr>
                    <m:t> </m:t>
                  </m:r>
                  <m:r>
                    <a:rPr lang="de-DE" sz="1100" b="0" i="1">
                      <a:solidFill>
                        <a:sysClr val="windowText" lastClr="000000"/>
                      </a:solidFill>
                      <a:latin typeface="Cambria Math" panose="02040503050406030204" pitchFamily="18" charset="0"/>
                      <a:ea typeface="Cambria Math" panose="02040503050406030204" pitchFamily="18" charset="0"/>
                    </a:rPr>
                    <m:t>𝑀𝑢𝑡𝑡𝑒𝑟𝐾𝑎𝑙𝑏𝐺𝑟𝑢𝑝𝑝𝑒</m:t>
                  </m:r>
                  <m:r>
                    <a:rPr lang="de-DE" sz="1100" b="0" i="1">
                      <a:solidFill>
                        <a:sysClr val="windowText" lastClr="000000"/>
                      </a:solidFill>
                      <a:latin typeface="Cambria Math" panose="02040503050406030204" pitchFamily="18" charset="0"/>
                      <a:ea typeface="Cambria Math" panose="02040503050406030204" pitchFamily="18" charset="0"/>
                    </a:rPr>
                    <m:t>+</m:t>
                  </m:r>
                  <m:r>
                    <a:rPr lang="de-DE" sz="1100" b="0" i="1">
                      <a:solidFill>
                        <a:sysClr val="windowText" lastClr="000000"/>
                      </a:solidFill>
                      <a:latin typeface="Cambria Math" panose="02040503050406030204" pitchFamily="18" charset="0"/>
                      <a:ea typeface="Cambria Math" panose="02040503050406030204" pitchFamily="18" charset="0"/>
                    </a:rPr>
                    <m:t>𝑅𝑒𝑖𝑛𝑖𝑔𝑢𝑛𝑔</m:t>
                  </m:r>
                </m:oMath>
              </a14:m>
              <a:r>
                <a:rPr lang="de-DE" sz="1100" i="1">
                  <a:solidFill>
                    <a:sysClr val="windowText" lastClr="000000"/>
                  </a:solidFill>
                </a:rPr>
                <a:t>) </a:t>
              </a:r>
              <a14:m>
                <m:oMath xmlns:m="http://schemas.openxmlformats.org/officeDocument/2006/math">
                  <m:r>
                    <a:rPr lang="de-DE" sz="1100" b="0" i="1">
                      <a:solidFill>
                        <a:sysClr val="windowText" lastClr="000000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×</m:t>
                  </m:r>
                  <m:r>
                    <a:rPr lang="de-DE" sz="1100" b="0" i="1">
                      <a:solidFill>
                        <a:sysClr val="windowText" lastClr="000000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𝑅𝑒𝑠𝑒𝑟𝑣𝑒𝑝𝑙</m:t>
                  </m:r>
                  <m:r>
                    <a:rPr lang="de-DE" sz="1100" b="0" i="1">
                      <a:solidFill>
                        <a:sysClr val="windowText" lastClr="000000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ä</m:t>
                  </m:r>
                  <m:r>
                    <a:rPr lang="de-DE" sz="1100" b="0" i="1">
                      <a:solidFill>
                        <a:sysClr val="windowText" lastClr="000000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𝑡𝑧𝑒</m:t>
                  </m:r>
                </m:oMath>
              </a14:m>
              <a:endParaRPr lang="de-DE" sz="1100" i="1">
                <a:solidFill>
                  <a:sysClr val="windowText" lastClr="000000"/>
                </a:solidFill>
              </a:endParaRPr>
            </a:p>
          </xdr:txBody>
        </xdr:sp>
      </mc:Choice>
      <mc:Fallback xmlns="">
        <xdr:sp macro="" textlink="">
          <xdr:nvSpPr>
            <xdr:cNvPr id="11" name="Textfeld 10">
              <a:extLst>
                <a:ext uri="{FF2B5EF4-FFF2-40B4-BE49-F238E27FC236}">
                  <a16:creationId xmlns:a16="http://schemas.microsoft.com/office/drawing/2014/main" id="{00000000-0008-0000-0000-000010000000}"/>
                </a:ext>
              </a:extLst>
            </xdr:cNvPr>
            <xdr:cNvSpPr txBox="1"/>
          </xdr:nvSpPr>
          <xdr:spPr>
            <a:xfrm>
              <a:off x="9096375" y="7258050"/>
              <a:ext cx="4743450" cy="50982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 algn="ctr"/>
              <a:r>
                <a:rPr lang="de-DE" sz="1100" b="0" i="0">
                  <a:solidFill>
                    <a:sysClr val="windowText" lastClr="000000"/>
                  </a:solidFill>
                  <a:latin typeface="Cambria Math" panose="02040503050406030204" pitchFamily="18" charset="0"/>
                  <a:ea typeface="Cambria Math" panose="02040503050406030204" pitchFamily="18" charset="0"/>
                </a:rPr>
                <a:t>𝐴𝑛𝑧𝑎ℎ𝑙 </a:t>
              </a:r>
              <a:r>
                <a:rPr lang="de-DE" sz="1100" b="0" i="0">
                  <a:solidFill>
                    <a:sysClr val="windowText" lastClr="000000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𝐴𝑏𝑘𝑎𝑙𝑏𝑢𝑛𝑔𝑒𝑛</a:t>
              </a:r>
              <a:r>
                <a:rPr lang="de-DE" sz="1100" b="0" i="0">
                  <a:solidFill>
                    <a:sysClr val="windowText" lastClr="000000"/>
                  </a:solidFill>
                  <a:latin typeface="Cambria Math" panose="02040503050406030204" pitchFamily="18" charset="0"/>
                  <a:ea typeface="Cambria Math" panose="02040503050406030204" pitchFamily="18" charset="0"/>
                </a:rPr>
                <a:t>/𝑇𝑎𝑔×(𝑀𝑖𝑡𝑡𝑙𝑒𝑟𝑒 𝐴𝑢𝑓𝑒𝑛𝑡ℎ𝑎𝑙𝑡𝑠𝑑𝑎𝑢𝑒𝑟 𝑀𝑢𝑡𝑡𝑒𝑟𝐾𝑎𝑙𝑏𝐺𝑟𝑢𝑝𝑝𝑒+𝑅𝑒𝑖𝑛𝑖𝑔𝑢𝑛𝑔</a:t>
              </a:r>
              <a:r>
                <a:rPr lang="de-DE" sz="1100" i="1">
                  <a:solidFill>
                    <a:sysClr val="windowText" lastClr="000000"/>
                  </a:solidFill>
                </a:rPr>
                <a:t>) </a:t>
              </a:r>
              <a:r>
                <a:rPr lang="de-DE" sz="1100" b="0" i="0">
                  <a:solidFill>
                    <a:sysClr val="windowText" lastClr="000000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×𝑅𝑒𝑠𝑒𝑟𝑣𝑒𝑝𝑙ä𝑡𝑧𝑒</a:t>
              </a:r>
              <a:endParaRPr lang="de-DE" sz="1100" i="1">
                <a:solidFill>
                  <a:sysClr val="windowText" lastClr="000000"/>
                </a:solidFill>
              </a:endParaRPr>
            </a:p>
          </xdr:txBody>
        </xdr:sp>
      </mc:Fallback>
    </mc:AlternateContent>
    <xdr:clientData/>
  </xdr:oneCellAnchor>
  <xdr:oneCellAnchor>
    <xdr:from>
      <xdr:col>4</xdr:col>
      <xdr:colOff>66676</xdr:colOff>
      <xdr:row>27</xdr:row>
      <xdr:rowOff>342900</xdr:rowOff>
    </xdr:from>
    <xdr:ext cx="4638674" cy="337593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2" name="Textfeld 11">
              <a:extLst>
                <a:ext uri="{FF2B5EF4-FFF2-40B4-BE49-F238E27FC236}">
                  <a16:creationId xmlns:a16="http://schemas.microsoft.com/office/drawing/2014/main" id="{00000000-0008-0000-0100-00000C000000}"/>
                </a:ext>
              </a:extLst>
            </xdr:cNvPr>
            <xdr:cNvSpPr txBox="1"/>
          </xdr:nvSpPr>
          <xdr:spPr>
            <a:xfrm>
              <a:off x="9144001" y="8153400"/>
              <a:ext cx="4638674" cy="33759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 algn="ctr"/>
              <a14:m>
                <m:oMath xmlns:m="http://schemas.openxmlformats.org/officeDocument/2006/math">
                  <m:r>
                    <a:rPr lang="de-DE" sz="1100" b="0" i="1">
                      <a:solidFill>
                        <a:sysClr val="windowText" lastClr="000000"/>
                      </a:solidFill>
                      <a:latin typeface="Cambria Math" panose="02040503050406030204" pitchFamily="18" charset="0"/>
                      <a:ea typeface="Cambria Math" panose="02040503050406030204" pitchFamily="18" charset="0"/>
                    </a:rPr>
                    <m:t>(</m:t>
                  </m:r>
                  <m:r>
                    <a:rPr lang="de-DE" sz="1100" b="0" i="1">
                      <a:solidFill>
                        <a:sysClr val="windowText" lastClr="000000"/>
                      </a:solidFill>
                      <a:latin typeface="Cambria Math" panose="02040503050406030204" pitchFamily="18" charset="0"/>
                      <a:ea typeface="Cambria Math" panose="02040503050406030204" pitchFamily="18" charset="0"/>
                    </a:rPr>
                    <m:t>𝐴𝑛𝑧𝑎h𝑙</m:t>
                  </m:r>
                  <m:r>
                    <a:rPr lang="de-DE" sz="1100" b="0" i="1">
                      <a:solidFill>
                        <a:sysClr val="windowText" lastClr="000000"/>
                      </a:solidFill>
                      <a:latin typeface="Cambria Math" panose="02040503050406030204" pitchFamily="18" charset="0"/>
                      <a:ea typeface="Cambria Math" panose="02040503050406030204" pitchFamily="18" charset="0"/>
                    </a:rPr>
                    <m:t> </m:t>
                  </m:r>
                  <m:r>
                    <a:rPr lang="de-DE" sz="1100" b="0" i="1">
                      <a:solidFill>
                        <a:sysClr val="windowText" lastClr="000000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𝐴𝑏𝑘𝑎𝑙𝑏𝑢𝑛𝑔𝑒𝑛</m:t>
                  </m:r>
                  <m:r>
                    <a:rPr lang="de-DE" sz="1100" b="0" i="1">
                      <a:solidFill>
                        <a:sysClr val="windowText" lastClr="000000"/>
                      </a:solidFill>
                      <a:latin typeface="Cambria Math" panose="02040503050406030204" pitchFamily="18" charset="0"/>
                      <a:ea typeface="Cambria Math" panose="02040503050406030204" pitchFamily="18" charset="0"/>
                    </a:rPr>
                    <m:t>/</m:t>
                  </m:r>
                  <m:r>
                    <a:rPr lang="de-DE" sz="1100" b="0" i="1">
                      <a:solidFill>
                        <a:sysClr val="windowText" lastClr="000000"/>
                      </a:solidFill>
                      <a:latin typeface="Cambria Math" panose="02040503050406030204" pitchFamily="18" charset="0"/>
                      <a:ea typeface="Cambria Math" panose="02040503050406030204" pitchFamily="18" charset="0"/>
                    </a:rPr>
                    <m:t>𝑇𝑎𝑔</m:t>
                  </m:r>
                  <m:r>
                    <a:rPr lang="de-DE" sz="1100" b="0" i="1">
                      <a:solidFill>
                        <a:sysClr val="windowText" lastClr="000000"/>
                      </a:solidFill>
                      <a:latin typeface="Cambria Math" panose="02040503050406030204" pitchFamily="18" charset="0"/>
                      <a:ea typeface="Cambria Math" panose="02040503050406030204" pitchFamily="18" charset="0"/>
                    </a:rPr>
                    <m:t>×(</m:t>
                  </m:r>
                  <m:r>
                    <a:rPr lang="de-DE" sz="1100" b="0" i="1">
                      <a:solidFill>
                        <a:sysClr val="windowText" lastClr="000000"/>
                      </a:solidFill>
                      <a:latin typeface="Cambria Math" panose="02040503050406030204" pitchFamily="18" charset="0"/>
                      <a:ea typeface="Cambria Math" panose="02040503050406030204" pitchFamily="18" charset="0"/>
                    </a:rPr>
                    <m:t>𝐴𝑢𝑓𝑒𝑛𝑡h𝑎𝑙𝑡𝑠𝑑𝑎𝑢𝑒𝑟</m:t>
                  </m:r>
                  <m:r>
                    <a:rPr lang="de-DE" sz="1100" b="0" i="1">
                      <a:solidFill>
                        <a:sysClr val="windowText" lastClr="000000"/>
                      </a:solidFill>
                      <a:latin typeface="Cambria Math" panose="02040503050406030204" pitchFamily="18" charset="0"/>
                      <a:ea typeface="Cambria Math" panose="02040503050406030204" pitchFamily="18" charset="0"/>
                    </a:rPr>
                    <m:t> </m:t>
                  </m:r>
                  <m:r>
                    <a:rPr lang="de-DE" sz="1100" b="0" i="1">
                      <a:solidFill>
                        <a:sysClr val="windowText" lastClr="000000"/>
                      </a:solidFill>
                      <a:latin typeface="Cambria Math" panose="02040503050406030204" pitchFamily="18" charset="0"/>
                      <a:ea typeface="Cambria Math" panose="02040503050406030204" pitchFamily="18" charset="0"/>
                    </a:rPr>
                    <m:t>𝐴𝑚𝑚𝑒𝑛𝐴𝑛𝑙𝑒𝑟𝑛𝐺𝑟𝑢𝑝𝑝𝑒</m:t>
                  </m:r>
                  <m:r>
                    <a:rPr lang="de-DE" sz="1100" b="0" i="1">
                      <a:solidFill>
                        <a:sysClr val="windowText" lastClr="000000"/>
                      </a:solidFill>
                      <a:latin typeface="Cambria Math" panose="02040503050406030204" pitchFamily="18" charset="0"/>
                      <a:ea typeface="Cambria Math" panose="02040503050406030204" pitchFamily="18" charset="0"/>
                    </a:rPr>
                    <m:t>+</m:t>
                  </m:r>
                  <m:r>
                    <a:rPr lang="de-DE" sz="1100" b="0" i="1">
                      <a:solidFill>
                        <a:sysClr val="windowText" lastClr="000000"/>
                      </a:solidFill>
                      <a:latin typeface="Cambria Math" panose="02040503050406030204" pitchFamily="18" charset="0"/>
                      <a:ea typeface="Cambria Math" panose="02040503050406030204" pitchFamily="18" charset="0"/>
                    </a:rPr>
                    <m:t>𝑅𝑒𝑖𝑛𝑖𝑔𝑢𝑛𝑔</m:t>
                  </m:r>
                </m:oMath>
              </a14:m>
              <a:r>
                <a:rPr lang="de-DE" sz="1100" i="1">
                  <a:solidFill>
                    <a:sysClr val="windowText" lastClr="000000"/>
                  </a:solidFill>
                </a:rPr>
                <a:t>) </a:t>
              </a:r>
              <a14:m>
                <m:oMath xmlns:m="http://schemas.openxmlformats.org/officeDocument/2006/math">
                  <m:r>
                    <a:rPr lang="de-DE" sz="1100" b="0" i="1">
                      <a:solidFill>
                        <a:sysClr val="windowText" lastClr="000000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×</m:t>
                  </m:r>
                  <m:r>
                    <a:rPr lang="de-DE" sz="1100" b="0" i="1">
                      <a:solidFill>
                        <a:sysClr val="windowText" lastClr="000000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𝑅𝑒𝑠𝑒𝑟𝑣𝑒𝑝𝑙</m:t>
                  </m:r>
                  <m:r>
                    <a:rPr lang="de-DE" sz="1100" b="0" i="1">
                      <a:solidFill>
                        <a:sysClr val="windowText" lastClr="000000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ä</m:t>
                  </m:r>
                  <m:r>
                    <a:rPr lang="de-DE" sz="1100" b="0" i="1">
                      <a:solidFill>
                        <a:sysClr val="windowText" lastClr="000000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𝑡𝑧𝑒</m:t>
                  </m:r>
                  <m:r>
                    <a:rPr lang="de-DE" sz="1100" b="0" i="1">
                      <a:solidFill>
                        <a:sysClr val="windowText" lastClr="000000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)÷</m:t>
                  </m:r>
                  <m:r>
                    <a:rPr lang="de-DE" sz="1100" b="0" i="1">
                      <a:solidFill>
                        <a:sysClr val="windowText" lastClr="000000"/>
                      </a:solidFill>
                      <a:effectLst/>
                      <a:latin typeface="Cambria Math" panose="02040503050406030204" pitchFamily="18" charset="0"/>
                      <a:ea typeface="Cambria Math" panose="02040503050406030204" pitchFamily="18" charset="0"/>
                      <a:cs typeface="+mn-cs"/>
                    </a:rPr>
                    <m:t>𝐴𝑛𝑧𝑎h𝑙</m:t>
                  </m:r>
                  <m:r>
                    <a:rPr lang="de-DE" sz="1100" b="0" i="1">
                      <a:solidFill>
                        <a:sysClr val="windowText" lastClr="000000"/>
                      </a:solidFill>
                      <a:effectLst/>
                      <a:latin typeface="Cambria Math" panose="02040503050406030204" pitchFamily="18" charset="0"/>
                      <a:ea typeface="Cambria Math" panose="02040503050406030204" pitchFamily="18" charset="0"/>
                      <a:cs typeface="+mn-cs"/>
                    </a:rPr>
                    <m:t> </m:t>
                  </m:r>
                  <m:r>
                    <a:rPr lang="de-DE" sz="1100" b="0" i="1">
                      <a:solidFill>
                        <a:sysClr val="windowText" lastClr="000000"/>
                      </a:solidFill>
                      <a:effectLst/>
                      <a:latin typeface="Cambria Math" panose="02040503050406030204" pitchFamily="18" charset="0"/>
                      <a:ea typeface="Cambria Math" panose="02040503050406030204" pitchFamily="18" charset="0"/>
                      <a:cs typeface="+mn-cs"/>
                    </a:rPr>
                    <m:t>𝐾</m:t>
                  </m:r>
                  <m:r>
                    <a:rPr lang="de-DE" sz="1100" b="0" i="1">
                      <a:solidFill>
                        <a:sysClr val="windowText" lastClr="000000"/>
                      </a:solidFill>
                      <a:effectLst/>
                      <a:latin typeface="Cambria Math" panose="02040503050406030204" pitchFamily="18" charset="0"/>
                      <a:ea typeface="Cambria Math" panose="02040503050406030204" pitchFamily="18" charset="0"/>
                      <a:cs typeface="+mn-cs"/>
                    </a:rPr>
                    <m:t>ä</m:t>
                  </m:r>
                  <m:r>
                    <a:rPr lang="de-DE" sz="1100" b="0" i="1">
                      <a:solidFill>
                        <a:sysClr val="windowText" lastClr="000000"/>
                      </a:solidFill>
                      <a:effectLst/>
                      <a:latin typeface="Cambria Math" panose="02040503050406030204" pitchFamily="18" charset="0"/>
                      <a:ea typeface="Cambria Math" panose="02040503050406030204" pitchFamily="18" charset="0"/>
                      <a:cs typeface="+mn-cs"/>
                    </a:rPr>
                    <m:t>𝑙𝑏𝑒𝑟</m:t>
                  </m:r>
                  <m:r>
                    <a:rPr lang="de-DE" sz="1100" b="0" i="1">
                      <a:solidFill>
                        <a:sysClr val="windowText" lastClr="000000"/>
                      </a:solidFill>
                      <a:effectLst/>
                      <a:latin typeface="Cambria Math" panose="02040503050406030204" pitchFamily="18" charset="0"/>
                      <a:ea typeface="Cambria Math" panose="02040503050406030204" pitchFamily="18" charset="0"/>
                      <a:cs typeface="+mn-cs"/>
                    </a:rPr>
                    <m:t> </m:t>
                  </m:r>
                  <m:r>
                    <a:rPr lang="de-DE" sz="1100" b="0" i="1">
                      <a:solidFill>
                        <a:sysClr val="windowText" lastClr="000000"/>
                      </a:solidFill>
                      <a:effectLst/>
                      <a:latin typeface="Cambria Math" panose="02040503050406030204" pitchFamily="18" charset="0"/>
                      <a:ea typeface="Cambria Math" panose="02040503050406030204" pitchFamily="18" charset="0"/>
                      <a:cs typeface="+mn-cs"/>
                    </a:rPr>
                    <m:t>𝑗𝑒</m:t>
                  </m:r>
                  <m:r>
                    <a:rPr lang="de-DE" sz="1100" b="0" i="1">
                      <a:solidFill>
                        <a:sysClr val="windowText" lastClr="000000"/>
                      </a:solidFill>
                      <a:effectLst/>
                      <a:latin typeface="Cambria Math" panose="02040503050406030204" pitchFamily="18" charset="0"/>
                      <a:ea typeface="Cambria Math" panose="02040503050406030204" pitchFamily="18" charset="0"/>
                      <a:cs typeface="+mn-cs"/>
                    </a:rPr>
                    <m:t> </m:t>
                  </m:r>
                  <m:r>
                    <a:rPr lang="de-DE" sz="1100" b="0" i="1">
                      <a:solidFill>
                        <a:sysClr val="windowText" lastClr="000000"/>
                      </a:solidFill>
                      <a:effectLst/>
                      <a:latin typeface="Cambria Math" panose="02040503050406030204" pitchFamily="18" charset="0"/>
                      <a:ea typeface="Cambria Math" panose="02040503050406030204" pitchFamily="18" charset="0"/>
                      <a:cs typeface="+mn-cs"/>
                    </a:rPr>
                    <m:t>𝐴𝑚𝑚𝑒</m:t>
                  </m:r>
                </m:oMath>
              </a14:m>
              <a:endParaRPr lang="de-DE" sz="1100" i="1">
                <a:solidFill>
                  <a:sysClr val="windowText" lastClr="000000"/>
                </a:solidFill>
              </a:endParaRPr>
            </a:p>
          </xdr:txBody>
        </xdr:sp>
      </mc:Choice>
      <mc:Fallback xmlns="">
        <xdr:sp macro="" textlink="">
          <xdr:nvSpPr>
            <xdr:cNvPr id="12" name="Textfeld 11">
              <a:extLst>
                <a:ext uri="{FF2B5EF4-FFF2-40B4-BE49-F238E27FC236}">
                  <a16:creationId xmlns:a16="http://schemas.microsoft.com/office/drawing/2014/main" id="{00000000-0008-0000-0000-000011000000}"/>
                </a:ext>
              </a:extLst>
            </xdr:cNvPr>
            <xdr:cNvSpPr txBox="1"/>
          </xdr:nvSpPr>
          <xdr:spPr>
            <a:xfrm>
              <a:off x="9144001" y="8153400"/>
              <a:ext cx="4638674" cy="33759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 algn="ctr"/>
              <a:r>
                <a:rPr lang="de-DE" sz="1100" b="0" i="0">
                  <a:solidFill>
                    <a:sysClr val="windowText" lastClr="000000"/>
                  </a:solidFill>
                  <a:latin typeface="Cambria Math" panose="02040503050406030204" pitchFamily="18" charset="0"/>
                  <a:ea typeface="Cambria Math" panose="02040503050406030204" pitchFamily="18" charset="0"/>
                </a:rPr>
                <a:t>(𝐴𝑛𝑧𝑎ℎ𝑙 </a:t>
              </a:r>
              <a:r>
                <a:rPr lang="de-DE" sz="1100" b="0" i="0">
                  <a:solidFill>
                    <a:sysClr val="windowText" lastClr="000000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𝐴𝑏𝑘𝑎𝑙𝑏𝑢𝑛𝑔𝑒𝑛</a:t>
              </a:r>
              <a:r>
                <a:rPr lang="de-DE" sz="1100" b="0" i="0">
                  <a:solidFill>
                    <a:sysClr val="windowText" lastClr="000000"/>
                  </a:solidFill>
                  <a:latin typeface="Cambria Math" panose="02040503050406030204" pitchFamily="18" charset="0"/>
                  <a:ea typeface="Cambria Math" panose="02040503050406030204" pitchFamily="18" charset="0"/>
                </a:rPr>
                <a:t>/𝑇𝑎𝑔×(𝐴𝑢𝑓𝑒𝑛𝑡ℎ𝑎𝑙𝑡𝑠𝑑𝑎𝑢𝑒𝑟 𝐴𝑚𝑚𝑒𝑛𝐴𝑛𝑙𝑒𝑟𝑛𝐺𝑟𝑢𝑝𝑝𝑒+𝑅𝑒𝑖𝑛𝑖𝑔𝑢𝑛𝑔</a:t>
              </a:r>
              <a:r>
                <a:rPr lang="de-DE" sz="1100" i="1">
                  <a:solidFill>
                    <a:sysClr val="windowText" lastClr="000000"/>
                  </a:solidFill>
                </a:rPr>
                <a:t>) </a:t>
              </a:r>
              <a:r>
                <a:rPr lang="de-DE" sz="1100" b="0" i="0">
                  <a:solidFill>
                    <a:sysClr val="windowText" lastClr="000000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×𝑅𝑒𝑠𝑒𝑟𝑣𝑒𝑝𝑙ä𝑡𝑧𝑒)÷</a:t>
              </a:r>
              <a:r>
                <a:rPr lang="de-DE" sz="1100" b="0" i="0">
                  <a:solidFill>
                    <a:sysClr val="windowText" lastClr="000000"/>
                  </a:solidFill>
                  <a:effectLst/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𝐴𝑛𝑧𝑎ℎ𝑙 𝐾ä𝑙𝑏𝑒𝑟 𝑗𝑒 𝐴𝑚𝑚𝑒</a:t>
              </a:r>
              <a:endParaRPr lang="de-DE" sz="1100" i="1">
                <a:solidFill>
                  <a:sysClr val="windowText" lastClr="000000"/>
                </a:solidFill>
              </a:endParaRPr>
            </a:p>
          </xdr:txBody>
        </xdr:sp>
      </mc:Fallback>
    </mc:AlternateContent>
    <xdr:clientData/>
  </xdr:oneCellAnchor>
  <xdr:oneCellAnchor>
    <xdr:from>
      <xdr:col>4</xdr:col>
      <xdr:colOff>299508</xdr:colOff>
      <xdr:row>37</xdr:row>
      <xdr:rowOff>238125</xdr:rowOff>
    </xdr:from>
    <xdr:ext cx="4190999" cy="51668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3" name="Textfeld 12">
              <a:extLst>
                <a:ext uri="{FF2B5EF4-FFF2-40B4-BE49-F238E27FC236}">
                  <a16:creationId xmlns:a16="http://schemas.microsoft.com/office/drawing/2014/main" id="{00000000-0008-0000-0100-00000D000000}"/>
                </a:ext>
              </a:extLst>
            </xdr:cNvPr>
            <xdr:cNvSpPr txBox="1"/>
          </xdr:nvSpPr>
          <xdr:spPr>
            <a:xfrm>
              <a:off x="9376833" y="11468100"/>
              <a:ext cx="4190999" cy="51668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 algn="ctr"/>
              <a:r>
                <a:rPr lang="de-DE" sz="1100" b="0">
                  <a:solidFill>
                    <a:sysClr val="windowText" lastClr="000000"/>
                  </a:solidFill>
                  <a:ea typeface="Cambria Math" panose="02040503050406030204" pitchFamily="18" charset="0"/>
                </a:rPr>
                <a:t>((</a:t>
              </a:r>
              <a14:m>
                <m:oMath xmlns:m="http://schemas.openxmlformats.org/officeDocument/2006/math">
                  <m:r>
                    <a:rPr lang="de-DE" sz="1100" b="0" i="1">
                      <a:solidFill>
                        <a:sysClr val="windowText" lastClr="000000"/>
                      </a:solidFill>
                      <a:latin typeface="Cambria Math" panose="02040503050406030204" pitchFamily="18" charset="0"/>
                      <a:ea typeface="Cambria Math" panose="02040503050406030204" pitchFamily="18" charset="0"/>
                    </a:rPr>
                    <m:t>𝐴𝑛𝑧𝑎h𝑙</m:t>
                  </m:r>
                  <m:r>
                    <a:rPr lang="de-DE" sz="1100" b="0" i="1">
                      <a:solidFill>
                        <a:sysClr val="windowText" lastClr="000000"/>
                      </a:solidFill>
                      <a:latin typeface="Cambria Math" panose="02040503050406030204" pitchFamily="18" charset="0"/>
                      <a:ea typeface="Cambria Math" panose="02040503050406030204" pitchFamily="18" charset="0"/>
                    </a:rPr>
                    <m:t> </m:t>
                  </m:r>
                  <m:r>
                    <a:rPr lang="de-DE" sz="1100" b="0" i="1">
                      <a:solidFill>
                        <a:sysClr val="windowText" lastClr="000000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𝐴𝑏𝑘𝑎𝑙𝑏𝑢𝑛𝑔𝑒𝑛</m:t>
                  </m:r>
                  <m:r>
                    <a:rPr lang="de-DE" sz="1100" b="0" i="1">
                      <a:solidFill>
                        <a:sysClr val="windowText" lastClr="000000"/>
                      </a:solidFill>
                      <a:latin typeface="Cambria Math" panose="02040503050406030204" pitchFamily="18" charset="0"/>
                      <a:ea typeface="Cambria Math" panose="02040503050406030204" pitchFamily="18" charset="0"/>
                    </a:rPr>
                    <m:t>/</m:t>
                  </m:r>
                  <m:r>
                    <a:rPr lang="de-DE" sz="1100" b="0" i="1">
                      <a:solidFill>
                        <a:sysClr val="windowText" lastClr="000000"/>
                      </a:solidFill>
                      <a:latin typeface="Cambria Math" panose="02040503050406030204" pitchFamily="18" charset="0"/>
                      <a:ea typeface="Cambria Math" panose="02040503050406030204" pitchFamily="18" charset="0"/>
                    </a:rPr>
                    <m:t>𝑇𝑎𝑔</m:t>
                  </m:r>
                  <m:r>
                    <a:rPr lang="de-DE" sz="1100" b="0" i="1">
                      <a:solidFill>
                        <a:sysClr val="windowText" lastClr="000000"/>
                      </a:solidFill>
                      <a:latin typeface="Cambria Math" panose="02040503050406030204" pitchFamily="18" charset="0"/>
                      <a:ea typeface="Cambria Math" panose="02040503050406030204" pitchFamily="18" charset="0"/>
                    </a:rPr>
                    <m:t>×(</m:t>
                  </m:r>
                  <m:r>
                    <a:rPr lang="de-DE" sz="1100" b="0" i="1">
                      <a:solidFill>
                        <a:sysClr val="windowText" lastClr="000000"/>
                      </a:solidFill>
                      <a:latin typeface="Cambria Math" panose="02040503050406030204" pitchFamily="18" charset="0"/>
                      <a:ea typeface="Cambria Math" panose="02040503050406030204" pitchFamily="18" charset="0"/>
                    </a:rPr>
                    <m:t>𝐴𝑢𝑓𝑒𝑛𝑡h𝑎𝑙𝑡𝑠𝑑𝑎𝑢𝑒𝑟</m:t>
                  </m:r>
                  <m:r>
                    <a:rPr lang="de-DE" sz="1100" b="0" i="1">
                      <a:solidFill>
                        <a:sysClr val="windowText" lastClr="000000"/>
                      </a:solidFill>
                      <a:latin typeface="Cambria Math" panose="02040503050406030204" pitchFamily="18" charset="0"/>
                      <a:ea typeface="Cambria Math" panose="02040503050406030204" pitchFamily="18" charset="0"/>
                    </a:rPr>
                    <m:t> </m:t>
                  </m:r>
                  <m:r>
                    <m:rPr>
                      <m:nor/>
                    </m:rPr>
                    <a:rPr lang="de-DE" sz="1100" b="0" i="0">
                      <a:solidFill>
                        <a:sysClr val="windowText" lastClr="000000"/>
                      </a:solidFill>
                      <a:latin typeface="Cambria Math" panose="02040503050406030204" pitchFamily="18" charset="0"/>
                      <a:ea typeface="Cambria Math" panose="02040503050406030204" pitchFamily="18" charset="0"/>
                    </a:rPr>
                    <m:t>"</m:t>
                  </m:r>
                  <m:r>
                    <m:rPr>
                      <m:nor/>
                    </m:rPr>
                    <a:rPr lang="de-DE" sz="1100" b="0" i="0">
                      <a:solidFill>
                        <a:sysClr val="windowText" lastClr="000000"/>
                      </a:solidFill>
                      <a:latin typeface="Cambria Math" panose="02040503050406030204" pitchFamily="18" charset="0"/>
                      <a:ea typeface="Cambria Math" panose="02040503050406030204" pitchFamily="18" charset="0"/>
                    </a:rPr>
                    <m:t>AmmenAbsetzerGruppe</m:t>
                  </m:r>
                  <m:r>
                    <m:rPr>
                      <m:nor/>
                    </m:rPr>
                    <a:rPr lang="de-DE" sz="1100" b="0" i="0">
                      <a:solidFill>
                        <a:sysClr val="windowText" lastClr="000000"/>
                      </a:solidFill>
                      <a:latin typeface="Cambria Math" panose="02040503050406030204" pitchFamily="18" charset="0"/>
                      <a:ea typeface="Cambria Math" panose="02040503050406030204" pitchFamily="18" charset="0"/>
                    </a:rPr>
                    <m:t>"</m:t>
                  </m:r>
                  <m:r>
                    <a:rPr lang="de-DE" sz="1100" b="0" i="1">
                      <a:solidFill>
                        <a:sysClr val="windowText" lastClr="000000"/>
                      </a:solidFill>
                      <a:latin typeface="Cambria Math" panose="02040503050406030204" pitchFamily="18" charset="0"/>
                      <a:ea typeface="Cambria Math" panose="02040503050406030204" pitchFamily="18" charset="0"/>
                    </a:rPr>
                    <m:t>+</m:t>
                  </m:r>
                  <m:r>
                    <a:rPr lang="de-DE" sz="1100" b="0" i="1">
                      <a:solidFill>
                        <a:sysClr val="windowText" lastClr="000000"/>
                      </a:solidFill>
                      <a:latin typeface="Cambria Math" panose="02040503050406030204" pitchFamily="18" charset="0"/>
                      <a:ea typeface="Cambria Math" panose="02040503050406030204" pitchFamily="18" charset="0"/>
                    </a:rPr>
                    <m:t>𝑅𝑒𝑖𝑛𝑖𝑔𝑢𝑛𝑔</m:t>
                  </m:r>
                </m:oMath>
              </a14:m>
              <a:r>
                <a:rPr lang="de-DE" sz="1100" i="1">
                  <a:solidFill>
                    <a:sysClr val="windowText" lastClr="000000"/>
                  </a:solidFill>
                </a:rPr>
                <a:t>) </a:t>
              </a:r>
              <a14:m>
                <m:oMath xmlns:m="http://schemas.openxmlformats.org/officeDocument/2006/math">
                  <m:r>
                    <a:rPr lang="de-DE" sz="1100" b="0" i="1">
                      <a:solidFill>
                        <a:sysClr val="windowText" lastClr="000000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×</m:t>
                  </m:r>
                  <m:r>
                    <a:rPr lang="de-DE" sz="1100" b="0" i="1">
                      <a:solidFill>
                        <a:sysClr val="windowText" lastClr="000000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𝑅𝑒𝑠𝑒𝑟𝑣𝑒𝑝𝑙</m:t>
                  </m:r>
                  <m:r>
                    <a:rPr lang="de-DE" sz="1100" b="0" i="1">
                      <a:solidFill>
                        <a:sysClr val="windowText" lastClr="000000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ä</m:t>
                  </m:r>
                  <m:r>
                    <a:rPr lang="de-DE" sz="1100" b="0" i="1">
                      <a:solidFill>
                        <a:sysClr val="windowText" lastClr="000000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𝑡𝑧𝑒</m:t>
                  </m:r>
                  <m:r>
                    <a:rPr lang="de-DE" sz="1100" b="0" i="1">
                      <a:solidFill>
                        <a:sysClr val="windowText" lastClr="000000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)÷</m:t>
                  </m:r>
                  <m:r>
                    <a:rPr lang="de-DE" sz="1100" b="0" i="1">
                      <a:solidFill>
                        <a:sysClr val="windowText" lastClr="000000"/>
                      </a:solidFill>
                      <a:effectLst/>
                      <a:latin typeface="Cambria Math" panose="02040503050406030204" pitchFamily="18" charset="0"/>
                      <a:ea typeface="Cambria Math" panose="02040503050406030204" pitchFamily="18" charset="0"/>
                      <a:cs typeface="+mn-cs"/>
                    </a:rPr>
                    <m:t>𝐴𝑛𝑧𝑎h𝑙</m:t>
                  </m:r>
                  <m:r>
                    <a:rPr lang="de-DE" sz="1100" b="0" i="1">
                      <a:solidFill>
                        <a:sysClr val="windowText" lastClr="000000"/>
                      </a:solidFill>
                      <a:effectLst/>
                      <a:latin typeface="Cambria Math" panose="02040503050406030204" pitchFamily="18" charset="0"/>
                      <a:ea typeface="Cambria Math" panose="02040503050406030204" pitchFamily="18" charset="0"/>
                      <a:cs typeface="+mn-cs"/>
                    </a:rPr>
                    <m:t> </m:t>
                  </m:r>
                  <m:r>
                    <a:rPr lang="de-DE" sz="1100" b="0" i="1">
                      <a:solidFill>
                        <a:sysClr val="windowText" lastClr="000000"/>
                      </a:solidFill>
                      <a:effectLst/>
                      <a:latin typeface="Cambria Math" panose="02040503050406030204" pitchFamily="18" charset="0"/>
                      <a:ea typeface="Cambria Math" panose="02040503050406030204" pitchFamily="18" charset="0"/>
                      <a:cs typeface="+mn-cs"/>
                    </a:rPr>
                    <m:t>𝐾</m:t>
                  </m:r>
                  <m:r>
                    <a:rPr lang="de-DE" sz="1100" b="0" i="1">
                      <a:solidFill>
                        <a:sysClr val="windowText" lastClr="000000"/>
                      </a:solidFill>
                      <a:effectLst/>
                      <a:latin typeface="Cambria Math" panose="02040503050406030204" pitchFamily="18" charset="0"/>
                      <a:ea typeface="Cambria Math" panose="02040503050406030204" pitchFamily="18" charset="0"/>
                      <a:cs typeface="+mn-cs"/>
                    </a:rPr>
                    <m:t>ä</m:t>
                  </m:r>
                  <m:r>
                    <a:rPr lang="de-DE" sz="1100" b="0" i="1">
                      <a:solidFill>
                        <a:sysClr val="windowText" lastClr="000000"/>
                      </a:solidFill>
                      <a:effectLst/>
                      <a:latin typeface="Cambria Math" panose="02040503050406030204" pitchFamily="18" charset="0"/>
                      <a:ea typeface="Cambria Math" panose="02040503050406030204" pitchFamily="18" charset="0"/>
                      <a:cs typeface="+mn-cs"/>
                    </a:rPr>
                    <m:t>𝑙𝑏𝑒𝑟</m:t>
                  </m:r>
                  <m:r>
                    <a:rPr lang="de-DE" sz="1100" b="0" i="1">
                      <a:solidFill>
                        <a:sysClr val="windowText" lastClr="000000"/>
                      </a:solidFill>
                      <a:effectLst/>
                      <a:latin typeface="Cambria Math" panose="02040503050406030204" pitchFamily="18" charset="0"/>
                      <a:ea typeface="Cambria Math" panose="02040503050406030204" pitchFamily="18" charset="0"/>
                      <a:cs typeface="+mn-cs"/>
                    </a:rPr>
                    <m:t> </m:t>
                  </m:r>
                  <m:r>
                    <a:rPr lang="de-DE" sz="1100" b="0" i="1">
                      <a:solidFill>
                        <a:sysClr val="windowText" lastClr="000000"/>
                      </a:solidFill>
                      <a:effectLst/>
                      <a:latin typeface="Cambria Math" panose="02040503050406030204" pitchFamily="18" charset="0"/>
                      <a:ea typeface="Cambria Math" panose="02040503050406030204" pitchFamily="18" charset="0"/>
                      <a:cs typeface="+mn-cs"/>
                    </a:rPr>
                    <m:t>𝑗𝑒</m:t>
                  </m:r>
                  <m:r>
                    <a:rPr lang="de-DE" sz="1100" b="0" i="1">
                      <a:solidFill>
                        <a:sysClr val="windowText" lastClr="000000"/>
                      </a:solidFill>
                      <a:effectLst/>
                      <a:latin typeface="Cambria Math" panose="02040503050406030204" pitchFamily="18" charset="0"/>
                      <a:ea typeface="Cambria Math" panose="02040503050406030204" pitchFamily="18" charset="0"/>
                      <a:cs typeface="+mn-cs"/>
                    </a:rPr>
                    <m:t> </m:t>
                  </m:r>
                  <m:r>
                    <a:rPr lang="de-DE" sz="1100" b="0" i="1">
                      <a:solidFill>
                        <a:sysClr val="windowText" lastClr="000000"/>
                      </a:solidFill>
                      <a:effectLst/>
                      <a:latin typeface="Cambria Math" panose="02040503050406030204" pitchFamily="18" charset="0"/>
                      <a:ea typeface="Cambria Math" panose="02040503050406030204" pitchFamily="18" charset="0"/>
                      <a:cs typeface="+mn-cs"/>
                    </a:rPr>
                    <m:t>𝐴𝑚𝑚𝑒</m:t>
                  </m:r>
                  <m:r>
                    <a:rPr lang="de-DE" sz="1100" b="0" i="1">
                      <a:solidFill>
                        <a:sysClr val="windowText" lastClr="000000"/>
                      </a:solidFill>
                      <a:effectLst/>
                      <a:latin typeface="Cambria Math" panose="02040503050406030204" pitchFamily="18" charset="0"/>
                      <a:ea typeface="Cambria Math" panose="02040503050406030204" pitchFamily="18" charset="0"/>
                      <a:cs typeface="+mn-cs"/>
                    </a:rPr>
                    <m:t>)÷2</m:t>
                  </m:r>
                </m:oMath>
              </a14:m>
              <a:endParaRPr lang="de-DE" sz="1100" i="1">
                <a:solidFill>
                  <a:sysClr val="windowText" lastClr="000000"/>
                </a:solidFill>
              </a:endParaRPr>
            </a:p>
          </xdr:txBody>
        </xdr:sp>
      </mc:Choice>
      <mc:Fallback xmlns="">
        <xdr:sp macro="" textlink="">
          <xdr:nvSpPr>
            <xdr:cNvPr id="13" name="Textfeld 12">
              <a:extLst>
                <a:ext uri="{FF2B5EF4-FFF2-40B4-BE49-F238E27FC236}">
                  <a16:creationId xmlns:a16="http://schemas.microsoft.com/office/drawing/2014/main" id="{00000000-0008-0000-0000-000013000000}"/>
                </a:ext>
              </a:extLst>
            </xdr:cNvPr>
            <xdr:cNvSpPr txBox="1"/>
          </xdr:nvSpPr>
          <xdr:spPr>
            <a:xfrm>
              <a:off x="9376833" y="11468100"/>
              <a:ext cx="4190999" cy="51668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 algn="ctr"/>
              <a:r>
                <a:rPr lang="de-DE" sz="1100" b="0">
                  <a:solidFill>
                    <a:sysClr val="windowText" lastClr="000000"/>
                  </a:solidFill>
                  <a:ea typeface="Cambria Math" panose="02040503050406030204" pitchFamily="18" charset="0"/>
                </a:rPr>
                <a:t>((</a:t>
              </a:r>
              <a:r>
                <a:rPr lang="de-DE" sz="1100" b="0" i="0">
                  <a:solidFill>
                    <a:sysClr val="windowText" lastClr="000000"/>
                  </a:solidFill>
                  <a:latin typeface="Cambria Math" panose="02040503050406030204" pitchFamily="18" charset="0"/>
                  <a:ea typeface="Cambria Math" panose="02040503050406030204" pitchFamily="18" charset="0"/>
                </a:rPr>
                <a:t>𝐴𝑛𝑧𝑎ℎ𝑙 </a:t>
              </a:r>
              <a:r>
                <a:rPr lang="de-DE" sz="1100" b="0" i="0">
                  <a:solidFill>
                    <a:sysClr val="windowText" lastClr="000000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𝐴𝑏𝑘𝑎𝑙𝑏𝑢𝑛𝑔𝑒𝑛</a:t>
              </a:r>
              <a:r>
                <a:rPr lang="de-DE" sz="1100" b="0" i="0">
                  <a:solidFill>
                    <a:sysClr val="windowText" lastClr="000000"/>
                  </a:solidFill>
                  <a:latin typeface="Cambria Math" panose="02040503050406030204" pitchFamily="18" charset="0"/>
                  <a:ea typeface="Cambria Math" panose="02040503050406030204" pitchFamily="18" charset="0"/>
                </a:rPr>
                <a:t>/𝑇𝑎𝑔×(𝐴𝑢𝑓𝑒𝑛𝑡ℎ𝑎𝑙𝑡𝑠𝑑𝑎𝑢𝑒𝑟 "\"AmmenAbsetzerGruppe\""+𝑅𝑒𝑖𝑛𝑖𝑔𝑢𝑛𝑔</a:t>
              </a:r>
              <a:r>
                <a:rPr lang="de-DE" sz="1100" i="1">
                  <a:solidFill>
                    <a:sysClr val="windowText" lastClr="000000"/>
                  </a:solidFill>
                </a:rPr>
                <a:t>) </a:t>
              </a:r>
              <a:r>
                <a:rPr lang="de-DE" sz="1100" b="0" i="0">
                  <a:solidFill>
                    <a:sysClr val="windowText" lastClr="000000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×𝑅𝑒𝑠𝑒𝑟𝑣𝑒𝑝𝑙ä𝑡𝑧𝑒)÷</a:t>
              </a:r>
              <a:r>
                <a:rPr lang="de-DE" sz="1100" b="0" i="0">
                  <a:solidFill>
                    <a:sysClr val="windowText" lastClr="000000"/>
                  </a:solidFill>
                  <a:effectLst/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𝐴𝑛𝑧𝑎ℎ𝑙 𝐾ä𝑙𝑏𝑒𝑟 𝑗𝑒 𝐴𝑚𝑚𝑒)÷2</a:t>
              </a:r>
              <a:endParaRPr lang="de-DE" sz="1100" i="1">
                <a:solidFill>
                  <a:sysClr val="windowText" lastClr="000000"/>
                </a:solidFill>
              </a:endParaRPr>
            </a:p>
          </xdr:txBody>
        </xdr:sp>
      </mc:Fallback>
    </mc:AlternateContent>
    <xdr:clientData/>
  </xdr:oneCellAnchor>
  <xdr:oneCellAnchor>
    <xdr:from>
      <xdr:col>4</xdr:col>
      <xdr:colOff>318558</xdr:colOff>
      <xdr:row>20</xdr:row>
      <xdr:rowOff>219075</xdr:rowOff>
    </xdr:from>
    <xdr:ext cx="4190999" cy="20636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5" name="Textfeld 14">
              <a:extLst>
                <a:ext uri="{FF2B5EF4-FFF2-40B4-BE49-F238E27FC236}">
                  <a16:creationId xmlns:a16="http://schemas.microsoft.com/office/drawing/2014/main" id="{00000000-0008-0000-0100-00000F000000}"/>
                </a:ext>
              </a:extLst>
            </xdr:cNvPr>
            <xdr:cNvSpPr txBox="1"/>
          </xdr:nvSpPr>
          <xdr:spPr>
            <a:xfrm>
              <a:off x="9395883" y="5524500"/>
              <a:ext cx="4190999" cy="2063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 algn="l"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de-DE" sz="1100" b="0" i="0">
                        <a:solidFill>
                          <a:sysClr val="windowText" lastClr="000000"/>
                        </a:solidFill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(1 </m:t>
                    </m:r>
                    <m:r>
                      <a:rPr lang="de-DE" sz="1100" b="0" i="1">
                        <a:solidFill>
                          <a:sysClr val="windowText" lastClr="000000"/>
                        </a:solidFill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÷</m:t>
                    </m:r>
                    <m:r>
                      <a:rPr lang="de-DE" sz="1100" b="0" i="1">
                        <a:solidFill>
                          <a:sysClr val="windowText" lastClr="000000"/>
                        </a:solidFill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𝐴𝑛𝑧𝑎h𝑙</m:t>
                    </m:r>
                    <m:r>
                      <a:rPr lang="de-DE" sz="1100" b="0" i="1">
                        <a:solidFill>
                          <a:sysClr val="windowText" lastClr="000000"/>
                        </a:solidFill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 </m:t>
                    </m:r>
                    <m:r>
                      <a:rPr lang="de-DE" sz="1100" b="0" i="1">
                        <a:solidFill>
                          <a:sysClr val="windowText" lastClr="000000"/>
                        </a:solidFill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𝐾</m:t>
                    </m:r>
                    <m:r>
                      <a:rPr lang="de-DE" sz="1100" b="0" i="1">
                        <a:solidFill>
                          <a:sysClr val="windowText" lastClr="000000"/>
                        </a:solidFill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ä</m:t>
                    </m:r>
                    <m:r>
                      <a:rPr lang="de-DE" sz="1100" b="0" i="1">
                        <a:solidFill>
                          <a:sysClr val="windowText" lastClr="000000"/>
                        </a:solidFill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𝑙𝑏𝑒𝑟</m:t>
                    </m:r>
                    <m:r>
                      <a:rPr lang="de-DE" sz="1100" b="0" i="1">
                        <a:solidFill>
                          <a:sysClr val="windowText" lastClr="000000"/>
                        </a:solidFill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/</m:t>
                    </m:r>
                    <m:r>
                      <a:rPr lang="de-DE" sz="1100" b="0" i="1">
                        <a:solidFill>
                          <a:sysClr val="windowText" lastClr="000000"/>
                        </a:solidFill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𝑇𝑎𝑔</m:t>
                    </m:r>
                    <m:r>
                      <a:rPr lang="de-DE" sz="1100" b="0" i="1">
                        <a:solidFill>
                          <a:sysClr val="windowText" lastClr="000000"/>
                        </a:solidFill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)×(</m:t>
                    </m:r>
                    <m:r>
                      <a:rPr lang="de-DE" sz="1100" b="0" i="1">
                        <a:solidFill>
                          <a:sysClr val="windowText" lastClr="000000"/>
                        </a:solidFill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𝐴𝑛𝑧𝑎h𝑙</m:t>
                    </m:r>
                    <m:r>
                      <a:rPr lang="de-DE" sz="1100" b="0" i="1">
                        <a:solidFill>
                          <a:sysClr val="windowText" lastClr="000000"/>
                        </a:solidFill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 </m:t>
                    </m:r>
                    <m:r>
                      <a:rPr lang="de-DE" sz="1100" b="0" i="1">
                        <a:solidFill>
                          <a:sysClr val="windowText" lastClr="000000"/>
                        </a:solidFill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𝐾</m:t>
                    </m:r>
                    <m:r>
                      <a:rPr lang="de-DE" sz="1100" b="0" i="1">
                        <a:solidFill>
                          <a:sysClr val="windowText" lastClr="000000"/>
                        </a:solidFill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ä</m:t>
                    </m:r>
                    <m:r>
                      <a:rPr lang="de-DE" sz="1100" b="0" i="1">
                        <a:solidFill>
                          <a:sysClr val="windowText" lastClr="000000"/>
                        </a:solidFill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𝑙𝑏𝑒𝑟</m:t>
                    </m:r>
                    <m:r>
                      <a:rPr lang="de-DE" sz="1100" b="0" i="1">
                        <a:solidFill>
                          <a:sysClr val="windowText" lastClr="000000"/>
                        </a:solidFill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 </m:t>
                    </m:r>
                    <m:r>
                      <a:rPr lang="de-DE" sz="1100" b="0" i="1">
                        <a:solidFill>
                          <a:sysClr val="windowText" lastClr="000000"/>
                        </a:solidFill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𝑗𝑒</m:t>
                    </m:r>
                    <m:r>
                      <a:rPr lang="de-DE" sz="1100" b="0" i="1">
                        <a:solidFill>
                          <a:sysClr val="windowText" lastClr="000000"/>
                        </a:solidFill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 </m:t>
                    </m:r>
                    <m:r>
                      <a:rPr lang="de-DE" sz="1100" b="0" i="1">
                        <a:solidFill>
                          <a:sysClr val="windowText" lastClr="000000"/>
                        </a:solidFill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𝐴𝑚𝑚𝑒</m:t>
                    </m:r>
                    <m:r>
                      <a:rPr lang="de-DE" sz="1100" b="0" i="1">
                        <a:solidFill>
                          <a:sysClr val="windowText" lastClr="000000"/>
                        </a:solidFill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−1)</m:t>
                    </m:r>
                  </m:oMath>
                </m:oMathPara>
              </a14:m>
              <a:endParaRPr lang="de-DE" sz="1100" i="1">
                <a:solidFill>
                  <a:sysClr val="windowText" lastClr="000000"/>
                </a:solidFill>
              </a:endParaRPr>
            </a:p>
          </xdr:txBody>
        </xdr:sp>
      </mc:Choice>
      <mc:Fallback xmlns="">
        <xdr:sp macro="" textlink="">
          <xdr:nvSpPr>
            <xdr:cNvPr id="15" name="Textfeld 14">
              <a:extLst>
                <a:ext uri="{FF2B5EF4-FFF2-40B4-BE49-F238E27FC236}">
                  <a16:creationId xmlns:a16="http://schemas.microsoft.com/office/drawing/2014/main" id="{00000000-0008-0000-0000-00001B000000}"/>
                </a:ext>
              </a:extLst>
            </xdr:cNvPr>
            <xdr:cNvSpPr txBox="1"/>
          </xdr:nvSpPr>
          <xdr:spPr>
            <a:xfrm>
              <a:off x="9395883" y="5524500"/>
              <a:ext cx="4190999" cy="2063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 algn="l"/>
              <a:r>
                <a:rPr lang="de-DE" sz="1100" b="0" i="0">
                  <a:solidFill>
                    <a:sysClr val="windowText" lastClr="000000"/>
                  </a:solidFill>
                  <a:latin typeface="Cambria Math" panose="02040503050406030204" pitchFamily="18" charset="0"/>
                  <a:ea typeface="Cambria Math" panose="02040503050406030204" pitchFamily="18" charset="0"/>
                </a:rPr>
                <a:t>(1 ÷𝐴𝑛𝑧𝑎ℎ𝑙 𝐾ä𝑙𝑏𝑒𝑟/𝑇𝑎𝑔)×(𝐴𝑛𝑧𝑎ℎ𝑙 𝐾ä𝑙𝑏𝑒𝑟 𝑗𝑒 𝐴𝑚𝑚𝑒−1)</a:t>
              </a:r>
              <a:endParaRPr lang="de-DE" sz="1100" i="1">
                <a:solidFill>
                  <a:sysClr val="windowText" lastClr="000000"/>
                </a:solidFill>
              </a:endParaRPr>
            </a:p>
          </xdr:txBody>
        </xdr:sp>
      </mc:Fallback>
    </mc:AlternateContent>
    <xdr:clientData/>
  </xdr:oneCellAnchor>
  <xdr:oneCellAnchor>
    <xdr:from>
      <xdr:col>4</xdr:col>
      <xdr:colOff>28575</xdr:colOff>
      <xdr:row>22</xdr:row>
      <xdr:rowOff>19050</xdr:rowOff>
    </xdr:from>
    <xdr:ext cx="4705350" cy="380999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6" name="Textfeld 15">
              <a:extLst>
                <a:ext uri="{FF2B5EF4-FFF2-40B4-BE49-F238E27FC236}">
                  <a16:creationId xmlns:a16="http://schemas.microsoft.com/office/drawing/2014/main" id="{00000000-0008-0000-0100-000010000000}"/>
                </a:ext>
              </a:extLst>
            </xdr:cNvPr>
            <xdr:cNvSpPr txBox="1"/>
          </xdr:nvSpPr>
          <xdr:spPr>
            <a:xfrm>
              <a:off x="9105900" y="6429375"/>
              <a:ext cx="4705350" cy="38099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 algn="l"/>
              <a14:m>
                <m:oMathPara xmlns:m="http://schemas.openxmlformats.org/officeDocument/2006/math">
                  <m:oMathParaPr>
                    <m:jc m:val="center"/>
                  </m:oMathParaPr>
                  <m:oMath xmlns:m="http://schemas.openxmlformats.org/officeDocument/2006/math">
                    <m:r>
                      <a:rPr lang="de-DE" sz="1100" b="0" i="1">
                        <a:solidFill>
                          <a:sysClr val="windowText" lastClr="000000"/>
                        </a:solidFill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𝐴𝑢𝑓𝑒𝑛𝑡h𝑎𝑙𝑡𝑠𝑑𝑎𝑢𝑒𝑟</m:t>
                    </m:r>
                    <m:r>
                      <a:rPr lang="de-DE" sz="1100" b="0" i="1">
                        <a:solidFill>
                          <a:sysClr val="windowText" lastClr="000000"/>
                        </a:solidFill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 </m:t>
                    </m:r>
                    <m:r>
                      <a:rPr lang="de-DE" sz="1100" b="0" i="1">
                        <a:solidFill>
                          <a:sysClr val="windowText" lastClr="000000"/>
                        </a:solidFill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𝑏𝑖𝑠</m:t>
                    </m:r>
                    <m:r>
                      <a:rPr lang="de-DE" sz="1100" b="0" i="1">
                        <a:solidFill>
                          <a:sysClr val="windowText" lastClr="000000"/>
                        </a:solidFill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 </m:t>
                    </m:r>
                    <m:r>
                      <a:rPr lang="de-DE" sz="1100" b="0" i="1">
                        <a:solidFill>
                          <a:sysClr val="windowText" lastClr="000000"/>
                        </a:solidFill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𝐵𝑖𝑙𝑑𝑢𝑛𝑔</m:t>
                    </m:r>
                    <m:r>
                      <a:rPr lang="de-DE" sz="1100" b="0" i="1">
                        <a:solidFill>
                          <a:sysClr val="windowText" lastClr="000000"/>
                        </a:solidFill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 </m:t>
                    </m:r>
                    <m:r>
                      <a:rPr lang="de-DE" sz="1100" b="0" i="1">
                        <a:solidFill>
                          <a:sysClr val="windowText" lastClr="000000"/>
                        </a:solidFill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𝐴𝑚𝑚𝑒𝑛𝐾𝑎𝑙𝑏𝐺𝑟𝑢𝑝𝑝𝑒</m:t>
                    </m:r>
                    <m:r>
                      <a:rPr lang="de-DE" sz="1100" b="0" i="1">
                        <a:solidFill>
                          <a:sysClr val="windowText" lastClr="000000"/>
                        </a:solidFill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+</m:t>
                    </m:r>
                    <m:r>
                      <a:rPr lang="de-DE" sz="1100" b="0" i="1">
                        <a:solidFill>
                          <a:sysClr val="windowText" lastClr="000000"/>
                        </a:solidFill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𝐴𝑢𝑓𝑒𝑛𝑡h𝑎𝑙𝑡𝑠𝑑𝑎𝑢𝑒𝑟</m:t>
                    </m:r>
                    <m:r>
                      <a:rPr lang="de-DE" sz="1100" b="0" i="1">
                        <a:solidFill>
                          <a:sysClr val="windowText" lastClr="000000"/>
                        </a:solidFill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 </m:t>
                    </m:r>
                    <m:r>
                      <a:rPr lang="de-DE" sz="1100" b="0" i="1">
                        <a:solidFill>
                          <a:sysClr val="windowText" lastClr="000000"/>
                        </a:solidFill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𝑗</m:t>
                    </m:r>
                    <m:r>
                      <a:rPr lang="de-DE" sz="1100" b="0" i="1">
                        <a:solidFill>
                          <a:sysClr val="windowText" lastClr="000000"/>
                        </a:solidFill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ü</m:t>
                    </m:r>
                    <m:r>
                      <a:rPr lang="de-DE" sz="1100" b="0" i="1">
                        <a:solidFill>
                          <a:sysClr val="windowText" lastClr="000000"/>
                        </a:solidFill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𝑛𝑔𝑠𝑡𝑒𝑠</m:t>
                    </m:r>
                    <m:r>
                      <a:rPr lang="de-DE" sz="1100" b="0" i="1">
                        <a:solidFill>
                          <a:sysClr val="windowText" lastClr="000000"/>
                        </a:solidFill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 </m:t>
                    </m:r>
                    <m:r>
                      <a:rPr lang="de-DE" sz="1100" b="0" i="1">
                        <a:solidFill>
                          <a:sysClr val="windowText" lastClr="000000"/>
                        </a:solidFill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𝐾𝑎𝑙𝑏</m:t>
                    </m:r>
                  </m:oMath>
                </m:oMathPara>
              </a14:m>
              <a:endParaRPr lang="de-DE" sz="1100" i="1">
                <a:solidFill>
                  <a:sysClr val="windowText" lastClr="000000"/>
                </a:solidFill>
              </a:endParaRPr>
            </a:p>
          </xdr:txBody>
        </xdr:sp>
      </mc:Choice>
      <mc:Fallback xmlns="">
        <xdr:sp macro="" textlink="">
          <xdr:nvSpPr>
            <xdr:cNvPr id="16" name="Textfeld 15">
              <a:extLst>
                <a:ext uri="{FF2B5EF4-FFF2-40B4-BE49-F238E27FC236}">
                  <a16:creationId xmlns:a16="http://schemas.microsoft.com/office/drawing/2014/main" id="{00000000-0008-0000-0000-00001C000000}"/>
                </a:ext>
              </a:extLst>
            </xdr:cNvPr>
            <xdr:cNvSpPr txBox="1"/>
          </xdr:nvSpPr>
          <xdr:spPr>
            <a:xfrm>
              <a:off x="9105900" y="6429375"/>
              <a:ext cx="4705350" cy="38099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 algn="l"/>
              <a:r>
                <a:rPr lang="de-DE" sz="1100" b="0" i="0">
                  <a:solidFill>
                    <a:sysClr val="windowText" lastClr="000000"/>
                  </a:solidFill>
                  <a:latin typeface="Cambria Math" panose="02040503050406030204" pitchFamily="18" charset="0"/>
                  <a:ea typeface="Cambria Math" panose="02040503050406030204" pitchFamily="18" charset="0"/>
                </a:rPr>
                <a:t>𝐴𝑢𝑓𝑒𝑛𝑡ℎ𝑎𝑙𝑡𝑠𝑑𝑎𝑢𝑒𝑟 𝑏𝑖𝑠 𝐵𝑖𝑙𝑑𝑢𝑛𝑔 𝐴𝑚𝑚𝑒𝑛𝐾𝑎𝑙𝑏𝐺𝑟𝑢𝑝𝑝𝑒+𝐴𝑢𝑓𝑒𝑛𝑡ℎ𝑎𝑙𝑡𝑠𝑑𝑎𝑢𝑒𝑟 𝑗ü𝑛𝑔𝑠𝑡𝑒𝑠 𝐾𝑎𝑙𝑏</a:t>
              </a:r>
              <a:endParaRPr lang="de-DE" sz="1100" i="1">
                <a:solidFill>
                  <a:sysClr val="windowText" lastClr="000000"/>
                </a:solidFill>
              </a:endParaRPr>
            </a:p>
          </xdr:txBody>
        </xdr:sp>
      </mc:Fallback>
    </mc:AlternateContent>
    <xdr:clientData/>
  </xdr:oneCellAnchor>
  <xdr:oneCellAnchor>
    <xdr:from>
      <xdr:col>4</xdr:col>
      <xdr:colOff>28575</xdr:colOff>
      <xdr:row>23</xdr:row>
      <xdr:rowOff>95251</xdr:rowOff>
    </xdr:from>
    <xdr:ext cx="4705350" cy="22860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7" name="Textfeld 16">
              <a:extLst>
                <a:ext uri="{FF2B5EF4-FFF2-40B4-BE49-F238E27FC236}">
                  <a16:creationId xmlns:a16="http://schemas.microsoft.com/office/drawing/2014/main" id="{00000000-0008-0000-0100-000011000000}"/>
                </a:ext>
              </a:extLst>
            </xdr:cNvPr>
            <xdr:cNvSpPr txBox="1"/>
          </xdr:nvSpPr>
          <xdr:spPr>
            <a:xfrm>
              <a:off x="9105900" y="6943726"/>
              <a:ext cx="4705350" cy="2286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 algn="l"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d>
                      <m:dPr>
                        <m:ctrlPr>
                          <a:rPr lang="de-DE" sz="1100" b="0" i="1">
                            <a:solidFill>
                              <a:sysClr val="windowText" lastClr="000000"/>
                            </a:solidFill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dPr>
                      <m:e>
                        <m:r>
                          <a:rPr lang="de-DE" sz="1100" b="0" i="1">
                            <a:solidFill>
                              <a:sysClr val="windowText" lastClr="000000"/>
                            </a:solidFill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𝐴𝑢𝑓𝑒𝑛𝑡h𝑎𝑙𝑡𝑠𝑑𝑎𝑢𝑒𝑟</m:t>
                        </m:r>
                        <m:r>
                          <a:rPr lang="de-DE" sz="1100" b="0" i="1">
                            <a:solidFill>
                              <a:sysClr val="windowText" lastClr="000000"/>
                            </a:solidFill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 ä</m:t>
                        </m:r>
                        <m:r>
                          <a:rPr lang="de-DE" sz="1100" b="0" i="1">
                            <a:solidFill>
                              <a:sysClr val="windowText" lastClr="000000"/>
                            </a:solidFill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𝑙𝑡𝑒𝑠𝑡𝑒𝑠</m:t>
                        </m:r>
                        <m:r>
                          <a:rPr lang="de-DE" sz="1100" b="0" i="1">
                            <a:solidFill>
                              <a:sysClr val="windowText" lastClr="000000"/>
                            </a:solidFill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 </m:t>
                        </m:r>
                        <m:r>
                          <a:rPr lang="de-DE" sz="1100" b="0" i="1">
                            <a:solidFill>
                              <a:sysClr val="windowText" lastClr="000000"/>
                            </a:solidFill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𝐾𝑎𝑙𝑏</m:t>
                        </m:r>
                        <m:r>
                          <a:rPr lang="de-DE" sz="1100" b="0" i="1">
                            <a:solidFill>
                              <a:sysClr val="windowText" lastClr="000000"/>
                            </a:solidFill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+</m:t>
                        </m:r>
                        <m:r>
                          <a:rPr lang="de-DE" sz="1100" b="0" i="1">
                            <a:solidFill>
                              <a:sysClr val="windowText" lastClr="000000"/>
                            </a:solidFill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𝐴𝑢𝑓𝑒𝑛𝑡h𝑎𝑙𝑡𝑠𝑑𝑎𝑢𝑒𝑟</m:t>
                        </m:r>
                        <m:r>
                          <a:rPr lang="de-DE" sz="1100" b="0" i="1">
                            <a:solidFill>
                              <a:sysClr val="windowText" lastClr="000000"/>
                            </a:solidFill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 </m:t>
                        </m:r>
                        <m:r>
                          <a:rPr lang="de-DE" sz="1100" b="0" i="1">
                            <a:solidFill>
                              <a:sysClr val="windowText" lastClr="000000"/>
                            </a:solidFill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𝑗</m:t>
                        </m:r>
                        <m:r>
                          <a:rPr lang="de-DE" sz="1100" b="0" i="1">
                            <a:solidFill>
                              <a:sysClr val="windowText" lastClr="000000"/>
                            </a:solidFill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ü</m:t>
                        </m:r>
                        <m:r>
                          <a:rPr lang="de-DE" sz="1100" b="0" i="1">
                            <a:solidFill>
                              <a:sysClr val="windowText" lastClr="000000"/>
                            </a:solidFill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𝑛𝑔𝑠𝑡𝑒𝑠</m:t>
                        </m:r>
                        <m:r>
                          <a:rPr lang="de-DE" sz="1100" b="0" i="1">
                            <a:solidFill>
                              <a:sysClr val="windowText" lastClr="000000"/>
                            </a:solidFill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 </m:t>
                        </m:r>
                        <m:r>
                          <a:rPr lang="de-DE" sz="1100" b="0" i="1">
                            <a:solidFill>
                              <a:sysClr val="windowText" lastClr="000000"/>
                            </a:solidFill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𝐾𝑎𝑙𝑏</m:t>
                        </m:r>
                      </m:e>
                    </m:d>
                    <m:r>
                      <a:rPr lang="de-DE" sz="1100" b="0" i="1">
                        <a:solidFill>
                          <a:sysClr val="windowText" lastClr="000000"/>
                        </a:solidFill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÷2</m:t>
                    </m:r>
                  </m:oMath>
                </m:oMathPara>
              </a14:m>
              <a:endParaRPr lang="de-DE" sz="1100" i="1">
                <a:solidFill>
                  <a:sysClr val="windowText" lastClr="000000"/>
                </a:solidFill>
              </a:endParaRPr>
            </a:p>
          </xdr:txBody>
        </xdr:sp>
      </mc:Choice>
      <mc:Fallback xmlns="">
        <xdr:sp macro="" textlink="">
          <xdr:nvSpPr>
            <xdr:cNvPr id="17" name="Textfeld 16">
              <a:extLst>
                <a:ext uri="{FF2B5EF4-FFF2-40B4-BE49-F238E27FC236}">
                  <a16:creationId xmlns:a16="http://schemas.microsoft.com/office/drawing/2014/main" id="{00000000-0008-0000-0000-00001D000000}"/>
                </a:ext>
              </a:extLst>
            </xdr:cNvPr>
            <xdr:cNvSpPr txBox="1"/>
          </xdr:nvSpPr>
          <xdr:spPr>
            <a:xfrm>
              <a:off x="9105900" y="6943726"/>
              <a:ext cx="4705350" cy="2286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 algn="l"/>
              <a:r>
                <a:rPr lang="de-DE" sz="1100" b="0" i="0">
                  <a:solidFill>
                    <a:sysClr val="windowText" lastClr="000000"/>
                  </a:solidFill>
                  <a:latin typeface="Cambria Math" panose="02040503050406030204" pitchFamily="18" charset="0"/>
                  <a:ea typeface="Cambria Math" panose="02040503050406030204" pitchFamily="18" charset="0"/>
                </a:rPr>
                <a:t>(𝐴𝑢𝑓𝑒𝑛𝑡ℎ𝑎𝑙𝑡𝑠𝑑𝑎𝑢𝑒𝑟 ä𝑙𝑡𝑒𝑠𝑡𝑒𝑠 𝐾𝑎𝑙𝑏+𝐴𝑢𝑓𝑒𝑛𝑡ℎ𝑎𝑙𝑡𝑠𝑑𝑎𝑢𝑒𝑟 𝑗ü𝑛𝑔𝑠𝑡𝑒𝑠 𝐾𝑎𝑙𝑏)÷2</a:t>
              </a:r>
              <a:endParaRPr lang="de-DE" sz="1100" i="1">
                <a:solidFill>
                  <a:sysClr val="windowText" lastClr="000000"/>
                </a:solidFill>
              </a:endParaRPr>
            </a:p>
          </xdr:txBody>
        </xdr:sp>
      </mc:Fallback>
    </mc:AlternateContent>
    <xdr:clientData/>
  </xdr:oneCellAnchor>
  <xdr:oneCellAnchor>
    <xdr:from>
      <xdr:col>4</xdr:col>
      <xdr:colOff>9525</xdr:colOff>
      <xdr:row>46</xdr:row>
      <xdr:rowOff>76200</xdr:rowOff>
    </xdr:from>
    <xdr:ext cx="4762499" cy="126682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9" name="Textfeld 18">
              <a:extLst>
                <a:ext uri="{FF2B5EF4-FFF2-40B4-BE49-F238E27FC236}">
                  <a16:creationId xmlns:a16="http://schemas.microsoft.com/office/drawing/2014/main" id="{00000000-0008-0000-0100-000013000000}"/>
                </a:ext>
              </a:extLst>
            </xdr:cNvPr>
            <xdr:cNvSpPr txBox="1"/>
          </xdr:nvSpPr>
          <xdr:spPr>
            <a:xfrm>
              <a:off x="7896225" y="15039975"/>
              <a:ext cx="4762499" cy="126682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 marL="0" marR="0" lvl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14:m>
                <m:oMathPara xmlns:m="http://schemas.openxmlformats.org/officeDocument/2006/math">
                  <m:oMathParaPr>
                    <m:jc m:val="center"/>
                  </m:oMathParaPr>
                  <m:oMath xmlns:m="http://schemas.openxmlformats.org/officeDocument/2006/math">
                    <m:r>
                      <a:rPr lang="de-DE" sz="1100" b="0" i="0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(</m:t>
                    </m:r>
                    <m:r>
                      <a:rPr lang="de-DE" sz="1100" b="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𝐴𝑛𝑧𝑎h𝑙</m:t>
                    </m:r>
                    <m:r>
                      <a:rPr lang="de-DE" sz="1100" b="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 </m:t>
                    </m:r>
                    <m:r>
                      <a:rPr lang="de-DE" sz="1100" b="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𝐴𝑏𝑘𝑎𝑙𝑏𝑢𝑛𝑔𝑒𝑛</m:t>
                    </m:r>
                    <m:r>
                      <a:rPr lang="de-DE" sz="1100" b="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/</m:t>
                    </m:r>
                    <m:r>
                      <a:rPr lang="de-DE" sz="1100" b="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𝑇𝑎𝑔</m:t>
                    </m:r>
                    <m:r>
                      <a:rPr lang="de-DE" sz="1100" b="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×</m:t>
                    </m:r>
                    <m:f>
                      <m:fPr>
                        <m:ctrlPr>
                          <a:rPr lang="de-DE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fPr>
                      <m:num>
                        <m:r>
                          <a:rPr lang="de-DE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𝐴𝑢𝑓𝑒𝑛𝑡h𝑎𝑙𝑡𝑠𝑑𝑎𝑢𝑒𝑟</m:t>
                        </m:r>
                        <m:r>
                          <a:rPr lang="de-DE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 </m:t>
                        </m:r>
                        <m:r>
                          <a:rPr lang="de-DE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𝐴𝑚𝑚𝑒𝑛</m:t>
                        </m:r>
                        <m:r>
                          <a:rPr lang="de-DE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 1</m:t>
                        </m:r>
                      </m:num>
                      <m:den>
                        <m:r>
                          <a:rPr lang="de-DE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𝐴𝑛𝑧𝑎h𝑙</m:t>
                        </m:r>
                        <m:r>
                          <a:rPr lang="de-DE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 </m:t>
                        </m:r>
                        <m:r>
                          <a:rPr lang="de-DE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𝐾</m:t>
                        </m:r>
                        <m:r>
                          <a:rPr lang="de-DE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ä</m:t>
                        </m:r>
                        <m:r>
                          <a:rPr lang="de-DE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𝑙𝑏𝑒𝑟</m:t>
                        </m:r>
                        <m:r>
                          <a:rPr lang="de-DE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 </m:t>
                        </m:r>
                        <m:r>
                          <a:rPr lang="de-DE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𝑗𝑒</m:t>
                        </m:r>
                        <m:r>
                          <a:rPr lang="de-DE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 </m:t>
                        </m:r>
                        <m:r>
                          <a:rPr lang="de-DE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𝐴𝑚𝑚𝑒</m:t>
                        </m:r>
                      </m:den>
                    </m:f>
                    <m:r>
                      <a:rPr lang="de-DE" sz="1100" b="0" i="1">
                        <a:solidFill>
                          <a:sysClr val="windowText" lastClr="000000"/>
                        </a:solidFill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÷2+</m:t>
                    </m:r>
                    <m:r>
                      <a:rPr lang="de-DE" sz="1100" b="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𝐴𝑛𝑧𝑎h𝑙</m:t>
                    </m:r>
                    <m:r>
                      <a:rPr lang="de-DE" sz="1100" b="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 </m:t>
                    </m:r>
                    <m:r>
                      <a:rPr lang="de-DE" sz="1100" b="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𝐴𝑏𝑘𝑎𝑙𝑏𝑢𝑛𝑔𝑒𝑛</m:t>
                    </m:r>
                    <m:r>
                      <a:rPr lang="de-DE" sz="1100" b="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/</m:t>
                    </m:r>
                    <m:r>
                      <a:rPr lang="de-DE" sz="1100" b="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𝑇𝑎𝑔</m:t>
                    </m:r>
                    <m:r>
                      <a:rPr lang="de-DE" sz="1100" b="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×</m:t>
                    </m:r>
                    <m:f>
                      <m:fPr>
                        <m:ctrlPr>
                          <a:rPr lang="de-DE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fPr>
                      <m:num>
                        <m:r>
                          <a:rPr lang="de-DE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𝐴𝑢𝑓𝑒𝑛𝑡h𝑎𝑙𝑡𝑠𝑑𝑎𝑢𝑒𝑟</m:t>
                        </m:r>
                        <m:r>
                          <a:rPr lang="de-DE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 </m:t>
                        </m:r>
                        <m:r>
                          <a:rPr lang="de-DE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𝐴𝑚𝑚𝑒𝑛</m:t>
                        </m:r>
                        <m:r>
                          <a:rPr lang="de-DE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 2</m:t>
                        </m:r>
                      </m:num>
                      <m:den>
                        <m:r>
                          <a:rPr lang="de-DE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𝐴𝑛𝑧𝑎h𝑙</m:t>
                        </m:r>
                        <m:r>
                          <a:rPr lang="de-DE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 </m:t>
                        </m:r>
                        <m:r>
                          <a:rPr lang="de-DE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𝐾</m:t>
                        </m:r>
                        <m:r>
                          <a:rPr lang="de-DE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ä</m:t>
                        </m:r>
                        <m:r>
                          <a:rPr lang="de-DE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𝑙𝑏𝑒𝑟</m:t>
                        </m:r>
                        <m:r>
                          <a:rPr lang="de-DE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 </m:t>
                        </m:r>
                        <m:r>
                          <a:rPr lang="de-DE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𝑗𝑒</m:t>
                        </m:r>
                        <m:r>
                          <a:rPr lang="de-DE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 </m:t>
                        </m:r>
                        <m:r>
                          <a:rPr lang="de-DE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𝐴𝑚𝑚𝑒</m:t>
                        </m:r>
                      </m:den>
                    </m:f>
                    <m:r>
                      <a:rPr lang="de-DE" sz="1100" b="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÷2+</m:t>
                    </m:r>
                    <m:r>
                      <a:rPr lang="de-DE" sz="1100" b="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𝐴𝑛𝑧𝑎h𝑙</m:t>
                    </m:r>
                    <m:r>
                      <a:rPr lang="de-DE" sz="1100" b="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 </m:t>
                    </m:r>
                    <m:r>
                      <a:rPr lang="de-DE" sz="1100" b="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𝐴𝑏𝑘𝑎𝑙𝑏𝑢𝑛𝑔𝑒𝑛</m:t>
                    </m:r>
                    <m:r>
                      <a:rPr lang="de-DE" sz="1100" b="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/</m:t>
                    </m:r>
                    <m:r>
                      <a:rPr lang="de-DE" sz="1100" b="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𝑇𝑎𝑔</m:t>
                    </m:r>
                    <m:r>
                      <a:rPr lang="de-DE" sz="1100" b="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Cambria Math" panose="02040503050406030204" pitchFamily="18" charset="0"/>
                        <a:cs typeface="+mn-cs"/>
                      </a:rPr>
                      <m:t>×</m:t>
                    </m:r>
                    <m:r>
                      <a:rPr lang="de-DE" sz="1100" b="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Cambria Math" panose="02040503050406030204" pitchFamily="18" charset="0"/>
                        <a:cs typeface="+mn-cs"/>
                      </a:rPr>
                      <m:t>𝐴𝑢𝑓𝑒𝑛𝑡h𝑎𝑙𝑡𝑠𝑑𝑎𝑢𝑒𝑟</m:t>
                    </m:r>
                    <m:r>
                      <a:rPr lang="de-DE" sz="1100" b="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Cambria Math" panose="02040503050406030204" pitchFamily="18" charset="0"/>
                        <a:cs typeface="+mn-cs"/>
                      </a:rPr>
                      <m:t> "</m:t>
                    </m:r>
                    <m:r>
                      <a:rPr lang="de-DE" sz="1100" b="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Cambria Math" panose="02040503050406030204" pitchFamily="18" charset="0"/>
                        <a:cs typeface="+mn-cs"/>
                      </a:rPr>
                      <m:t>𝑁𝑖𝑐h𝑡𝐴𝑚𝑚𝑒𝑛</m:t>
                    </m:r>
                    <m:r>
                      <a:rPr lang="de-DE" sz="1100" b="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Cambria Math" panose="02040503050406030204" pitchFamily="18" charset="0"/>
                        <a:cs typeface="+mn-cs"/>
                      </a:rPr>
                      <m:t>"×</m:t>
                    </m:r>
                    <m:f>
                      <m:fPr>
                        <m:ctrlPr>
                          <a:rPr lang="de-DE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fPr>
                      <m:num>
                        <m:d>
                          <m:dPr>
                            <m:ctrlPr>
                              <a:rPr lang="de-DE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dPr>
                          <m:e>
                            <m:r>
                              <a:rPr lang="de-DE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𝐴𝑛𝑧𝑎h𝑙</m:t>
                            </m:r>
                            <m:r>
                              <a:rPr lang="de-DE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 </m:t>
                            </m:r>
                            <m:r>
                              <a:rPr lang="de-DE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𝐾</m:t>
                            </m:r>
                            <m:r>
                              <a:rPr lang="de-DE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ä</m:t>
                            </m:r>
                            <m:r>
                              <a:rPr lang="de-DE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𝑙𝑏𝑒𝑟</m:t>
                            </m:r>
                            <m:r>
                              <a:rPr lang="de-DE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 </m:t>
                            </m:r>
                            <m:r>
                              <a:rPr lang="de-DE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𝑗𝑒</m:t>
                            </m:r>
                            <m:r>
                              <a:rPr lang="de-DE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 </m:t>
                            </m:r>
                            <m:r>
                              <a:rPr lang="de-DE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𝐴𝑚𝑚𝑒</m:t>
                            </m:r>
                            <m:r>
                              <a:rPr lang="de-DE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 −1</m:t>
                            </m:r>
                          </m:e>
                        </m:d>
                      </m:num>
                      <m:den>
                        <m:r>
                          <a:rPr lang="de-DE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𝐴𝑛𝑧𝑎h𝑙</m:t>
                        </m:r>
                        <m:r>
                          <a:rPr lang="de-DE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 </m:t>
                        </m:r>
                        <m:r>
                          <a:rPr lang="de-DE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𝐾</m:t>
                        </m:r>
                        <m:r>
                          <a:rPr lang="de-DE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ä</m:t>
                        </m:r>
                        <m:r>
                          <a:rPr lang="de-DE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𝑙𝑏𝑒𝑟</m:t>
                        </m:r>
                        <m:r>
                          <a:rPr lang="de-DE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 </m:t>
                        </m:r>
                        <m:r>
                          <a:rPr lang="de-DE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𝑗𝑒</m:t>
                        </m:r>
                        <m:r>
                          <a:rPr lang="de-DE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 </m:t>
                        </m:r>
                        <m:r>
                          <a:rPr lang="de-DE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𝐴𝑚𝑚𝑒</m:t>
                        </m:r>
                      </m:den>
                    </m:f>
                    <m:r>
                      <a:rPr lang="de-DE" sz="1100" b="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)</m:t>
                    </m:r>
                    <m:r>
                      <a:rPr lang="de-DE" sz="1100" b="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Cambria Math" panose="02040503050406030204" pitchFamily="18" charset="0"/>
                        <a:cs typeface="+mn-cs"/>
                      </a:rPr>
                      <m:t>×</m:t>
                    </m:r>
                    <m:r>
                      <a:rPr lang="de-DE" sz="1100" b="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Cambria Math" panose="02040503050406030204" pitchFamily="18" charset="0"/>
                        <a:cs typeface="+mn-cs"/>
                      </a:rPr>
                      <m:t>𝑅𝑒𝑠𝑒𝑟𝑣𝑒𝑝𝑙</m:t>
                    </m:r>
                    <m:r>
                      <a:rPr lang="de-DE" sz="1100" b="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Cambria Math" panose="02040503050406030204" pitchFamily="18" charset="0"/>
                        <a:cs typeface="+mn-cs"/>
                      </a:rPr>
                      <m:t>ä</m:t>
                    </m:r>
                    <m:r>
                      <a:rPr lang="de-DE" sz="1100" b="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Cambria Math" panose="02040503050406030204" pitchFamily="18" charset="0"/>
                        <a:cs typeface="+mn-cs"/>
                      </a:rPr>
                      <m:t>𝑡𝑧𝑒</m:t>
                    </m:r>
                  </m:oMath>
                </m:oMathPara>
              </a14:m>
              <a:endParaRPr lang="de-DE">
                <a:effectLst/>
              </a:endParaRPr>
            </a:p>
            <a:p>
              <a:pPr marL="0" marR="0" lvl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endParaRPr lang="de-DE">
                <a:effectLst/>
              </a:endParaRPr>
            </a:p>
            <a:p>
              <a:pPr algn="ctr"/>
              <a:endParaRPr lang="de-DE" sz="1100" b="0" i="1">
                <a:solidFill>
                  <a:sysClr val="windowText" lastClr="000000"/>
                </a:solidFill>
                <a:latin typeface="Cambria Math" panose="02040503050406030204" pitchFamily="18" charset="0"/>
                <a:ea typeface="Cambria Math" panose="02040503050406030204" pitchFamily="18" charset="0"/>
              </a:endParaRPr>
            </a:p>
          </xdr:txBody>
        </xdr:sp>
      </mc:Choice>
      <mc:Fallback xmlns="">
        <xdr:sp macro="" textlink="">
          <xdr:nvSpPr>
            <xdr:cNvPr id="19" name="Textfeld 18">
              <a:extLst>
                <a:ext uri="{FF2B5EF4-FFF2-40B4-BE49-F238E27FC236}">
                  <a16:creationId xmlns:a16="http://schemas.microsoft.com/office/drawing/2014/main" id="{00000000-0008-0000-0100-000013000000}"/>
                </a:ext>
              </a:extLst>
            </xdr:cNvPr>
            <xdr:cNvSpPr txBox="1"/>
          </xdr:nvSpPr>
          <xdr:spPr>
            <a:xfrm>
              <a:off x="7896225" y="15039975"/>
              <a:ext cx="4762499" cy="126682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 marL="0" marR="0" lvl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de-DE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(𝐴𝑛𝑧𝑎ℎ𝑙 𝐴𝑏𝑘𝑎𝑙𝑏𝑢𝑛𝑔𝑒𝑛/𝑇𝑎𝑔×(𝐴𝑢𝑓𝑒𝑛𝑡ℎ𝑎𝑙𝑡𝑠𝑑𝑎𝑢𝑒𝑟 𝐴𝑚𝑚𝑒𝑛 1)/(𝐴𝑛𝑧𝑎ℎ𝑙 𝐾ä𝑙𝑏𝑒𝑟 𝑗𝑒 𝐴𝑚𝑚𝑒)</a:t>
              </a:r>
              <a:r>
                <a:rPr lang="de-DE" sz="1100" b="0" i="0">
                  <a:solidFill>
                    <a:sysClr val="windowText" lastClr="000000"/>
                  </a:solidFill>
                  <a:latin typeface="Cambria Math" panose="02040503050406030204" pitchFamily="18" charset="0"/>
                  <a:ea typeface="Cambria Math" panose="02040503050406030204" pitchFamily="18" charset="0"/>
                </a:rPr>
                <a:t>÷2+</a:t>
              </a:r>
              <a:r>
                <a:rPr lang="de-DE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𝐴𝑛𝑧𝑎ℎ𝑙 𝐴𝑏𝑘𝑎𝑙𝑏𝑢𝑛𝑔𝑒𝑛/𝑇𝑎𝑔×(𝐴𝑢𝑓𝑒𝑛𝑡ℎ𝑎𝑙𝑡𝑠𝑑𝑎𝑢𝑒𝑟 𝐴𝑚𝑚𝑒𝑛 2)/(𝐴𝑛𝑧𝑎ℎ𝑙 𝐾ä𝑙𝑏𝑒𝑟 𝑗𝑒 𝐴𝑚𝑚𝑒)÷2+𝐴𝑛𝑧𝑎ℎ𝑙 𝐴𝑏𝑘𝑎𝑙𝑏𝑢𝑛𝑔𝑒𝑛/𝑇𝑎𝑔</a:t>
              </a:r>
              <a:r>
                <a:rPr lang="de-DE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×𝐴𝑢𝑓𝑒𝑛𝑡ℎ𝑎𝑙𝑡𝑠𝑑𝑎𝑢𝑒𝑟 "𝑁𝑖𝑐ℎ𝑡𝐴𝑚𝑚𝑒𝑛"×</a:t>
              </a:r>
              <a:r>
                <a:rPr lang="de-DE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((𝐴𝑛𝑧𝑎ℎ𝑙 𝐾ä𝑙𝑏𝑒𝑟 𝑗𝑒 𝐴𝑚𝑚𝑒 −1))/(𝐴𝑛𝑧𝑎ℎ𝑙 𝐾ä𝑙𝑏𝑒𝑟 𝑗𝑒 𝐴𝑚𝑚𝑒))</a:t>
              </a:r>
              <a:r>
                <a:rPr lang="de-DE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×𝑅𝑒𝑠𝑒𝑟𝑣𝑒𝑝𝑙ä𝑡𝑧𝑒</a:t>
              </a:r>
              <a:endParaRPr lang="de-DE">
                <a:effectLst/>
              </a:endParaRPr>
            </a:p>
            <a:p>
              <a:pPr marL="0" marR="0" lvl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endParaRPr lang="de-DE">
                <a:effectLst/>
              </a:endParaRPr>
            </a:p>
            <a:p>
              <a:pPr algn="ctr"/>
              <a:endParaRPr lang="de-DE" sz="1100" b="0" i="1">
                <a:solidFill>
                  <a:sysClr val="windowText" lastClr="000000"/>
                </a:solidFill>
                <a:latin typeface="Cambria Math" panose="02040503050406030204" pitchFamily="18" charset="0"/>
                <a:ea typeface="Cambria Math" panose="02040503050406030204" pitchFamily="18" charset="0"/>
              </a:endParaRPr>
            </a:p>
          </xdr:txBody>
        </xdr:sp>
      </mc:Fallback>
    </mc:AlternateContent>
    <xdr:clientData/>
  </xdr:oneCellAnchor>
  <xdr:oneCellAnchor>
    <xdr:from>
      <xdr:col>4</xdr:col>
      <xdr:colOff>9525</xdr:colOff>
      <xdr:row>34</xdr:row>
      <xdr:rowOff>94192</xdr:rowOff>
    </xdr:from>
    <xdr:ext cx="4762499" cy="344453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2" name="Textfeld 21">
              <a:extLst>
                <a:ext uri="{FF2B5EF4-FFF2-40B4-BE49-F238E27FC236}">
                  <a16:creationId xmlns:a16="http://schemas.microsoft.com/office/drawing/2014/main" id="{00000000-0008-0000-0100-000016000000}"/>
                </a:ext>
              </a:extLst>
            </xdr:cNvPr>
            <xdr:cNvSpPr txBox="1"/>
          </xdr:nvSpPr>
          <xdr:spPr>
            <a:xfrm>
              <a:off x="9086850" y="10009717"/>
              <a:ext cx="4762499" cy="34445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 algn="ctr"/>
              <a14:m>
                <m:oMath xmlns:m="http://schemas.openxmlformats.org/officeDocument/2006/math">
                  <m:r>
                    <a:rPr lang="de-DE" sz="1100" b="0" i="1">
                      <a:solidFill>
                        <a:sysClr val="windowText" lastClr="000000"/>
                      </a:solidFill>
                      <a:latin typeface="Cambria Math" panose="02040503050406030204" pitchFamily="18" charset="0"/>
                      <a:ea typeface="Cambria Math" panose="02040503050406030204" pitchFamily="18" charset="0"/>
                    </a:rPr>
                    <m:t>𝐴𝑛𝑧𝑎h𝑙</m:t>
                  </m:r>
                  <m:r>
                    <a:rPr lang="de-DE" sz="1100" b="0" i="1">
                      <a:solidFill>
                        <a:sysClr val="windowText" lastClr="000000"/>
                      </a:solidFill>
                      <a:latin typeface="Cambria Math" panose="02040503050406030204" pitchFamily="18" charset="0"/>
                      <a:ea typeface="Cambria Math" panose="02040503050406030204" pitchFamily="18" charset="0"/>
                    </a:rPr>
                    <m:t> </m:t>
                  </m:r>
                  <m:r>
                    <a:rPr lang="de-DE" sz="1100" b="0" i="1">
                      <a:solidFill>
                        <a:sysClr val="windowText" lastClr="000000"/>
                      </a:solidFill>
                      <a:latin typeface="Cambria Math" panose="02040503050406030204" pitchFamily="18" charset="0"/>
                      <a:ea typeface="Cambria Math" panose="02040503050406030204" pitchFamily="18" charset="0"/>
                    </a:rPr>
                    <m:t>𝐴𝑏𝑘𝑎𝑙𝑏𝑢𝑛𝑔𝑒𝑛</m:t>
                  </m:r>
                  <m:r>
                    <a:rPr lang="de-DE" sz="1100" b="0" i="1">
                      <a:solidFill>
                        <a:sysClr val="windowText" lastClr="000000"/>
                      </a:solidFill>
                      <a:latin typeface="Cambria Math" panose="02040503050406030204" pitchFamily="18" charset="0"/>
                      <a:ea typeface="Cambria Math" panose="02040503050406030204" pitchFamily="18" charset="0"/>
                    </a:rPr>
                    <m:t>/</m:t>
                  </m:r>
                  <m:r>
                    <a:rPr lang="de-DE" sz="1100" b="0" i="1">
                      <a:solidFill>
                        <a:sysClr val="windowText" lastClr="000000"/>
                      </a:solidFill>
                      <a:latin typeface="Cambria Math" panose="02040503050406030204" pitchFamily="18" charset="0"/>
                      <a:ea typeface="Cambria Math" panose="02040503050406030204" pitchFamily="18" charset="0"/>
                    </a:rPr>
                    <m:t>𝑇𝑎𝑔</m:t>
                  </m:r>
                  <m:r>
                    <a:rPr lang="de-DE" sz="1100" b="0" i="1">
                      <a:solidFill>
                        <a:sysClr val="windowText" lastClr="000000"/>
                      </a:solidFill>
                      <a:latin typeface="Cambria Math" panose="02040503050406030204" pitchFamily="18" charset="0"/>
                      <a:ea typeface="Cambria Math" panose="02040503050406030204" pitchFamily="18" charset="0"/>
                    </a:rPr>
                    <m:t>×(</m:t>
                  </m:r>
                  <m:r>
                    <a:rPr lang="de-DE" sz="1100" b="0" i="1">
                      <a:solidFill>
                        <a:sysClr val="windowText" lastClr="000000"/>
                      </a:solidFill>
                      <a:latin typeface="Cambria Math" panose="02040503050406030204" pitchFamily="18" charset="0"/>
                      <a:ea typeface="Cambria Math" panose="02040503050406030204" pitchFamily="18" charset="0"/>
                    </a:rPr>
                    <m:t>𝐴𝑢𝑓𝑒𝑛𝑡h𝑎𝑙𝑡𝑠𝑑𝑎𝑢𝑒𝑟</m:t>
                  </m:r>
                  <m:r>
                    <a:rPr lang="de-DE" sz="1100" b="0" i="1">
                      <a:solidFill>
                        <a:sysClr val="windowText" lastClr="000000"/>
                      </a:solidFill>
                      <a:latin typeface="Cambria Math" panose="02040503050406030204" pitchFamily="18" charset="0"/>
                      <a:ea typeface="Cambria Math" panose="02040503050406030204" pitchFamily="18" charset="0"/>
                    </a:rPr>
                    <m:t> </m:t>
                  </m:r>
                  <m:r>
                    <a:rPr lang="de-DE" sz="1100" b="0" i="1">
                      <a:solidFill>
                        <a:sysClr val="windowText" lastClr="000000"/>
                      </a:solidFill>
                      <a:latin typeface="Cambria Math" panose="02040503050406030204" pitchFamily="18" charset="0"/>
                      <a:ea typeface="Cambria Math" panose="02040503050406030204" pitchFamily="18" charset="0"/>
                    </a:rPr>
                    <m:t>𝑔𝑟𝑜</m:t>
                  </m:r>
                  <m:r>
                    <a:rPr lang="de-DE" sz="1100" b="0" i="1">
                      <a:solidFill>
                        <a:sysClr val="windowText" lastClr="000000"/>
                      </a:solidFill>
                      <a:latin typeface="Cambria Math" panose="02040503050406030204" pitchFamily="18" charset="0"/>
                      <a:ea typeface="Cambria Math" panose="02040503050406030204" pitchFamily="18" charset="0"/>
                    </a:rPr>
                    <m:t>ß</m:t>
                  </m:r>
                  <m:r>
                    <a:rPr lang="de-DE" sz="1100" b="0" i="1">
                      <a:solidFill>
                        <a:sysClr val="windowText" lastClr="000000"/>
                      </a:solidFill>
                      <a:latin typeface="Cambria Math" panose="02040503050406030204" pitchFamily="18" charset="0"/>
                      <a:ea typeface="Cambria Math" panose="02040503050406030204" pitchFamily="18" charset="0"/>
                    </a:rPr>
                    <m:t>𝑒</m:t>
                  </m:r>
                  <m:r>
                    <a:rPr lang="de-DE" sz="1100" b="0" i="1">
                      <a:solidFill>
                        <a:sysClr val="windowText" lastClr="000000"/>
                      </a:solidFill>
                      <a:latin typeface="Cambria Math" panose="02040503050406030204" pitchFamily="18" charset="0"/>
                      <a:ea typeface="Cambria Math" panose="02040503050406030204" pitchFamily="18" charset="0"/>
                    </a:rPr>
                    <m:t> </m:t>
                  </m:r>
                  <m:r>
                    <a:rPr lang="de-DE" sz="1100" b="0" i="1">
                      <a:solidFill>
                        <a:sysClr val="windowText" lastClr="000000"/>
                      </a:solidFill>
                      <a:latin typeface="Cambria Math" panose="02040503050406030204" pitchFamily="18" charset="0"/>
                      <a:ea typeface="Cambria Math" panose="02040503050406030204" pitchFamily="18" charset="0"/>
                    </a:rPr>
                    <m:t>𝐴𝑚𝑚𝑒𝑛𝑔𝑟𝑢𝑝𝑝𝑒</m:t>
                  </m:r>
                  <m:r>
                    <a:rPr lang="de-DE" sz="1100" b="0" i="1">
                      <a:solidFill>
                        <a:sysClr val="windowText" lastClr="000000"/>
                      </a:solidFill>
                      <a:latin typeface="Cambria Math" panose="02040503050406030204" pitchFamily="18" charset="0"/>
                      <a:ea typeface="Cambria Math" panose="02040503050406030204" pitchFamily="18" charset="0"/>
                    </a:rPr>
                    <m:t> </m:t>
                  </m:r>
                </m:oMath>
              </a14:m>
              <a:r>
                <a:rPr lang="de-DE" sz="1100" i="1">
                  <a:solidFill>
                    <a:sysClr val="windowText" lastClr="000000"/>
                  </a:solidFill>
                </a:rPr>
                <a:t> </a:t>
              </a:r>
              <a14:m>
                <m:oMath xmlns:m="http://schemas.openxmlformats.org/officeDocument/2006/math">
                  <m:r>
                    <a:rPr lang="de-DE" sz="1100" b="0" i="1">
                      <a:solidFill>
                        <a:sysClr val="windowText" lastClr="000000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+</m:t>
                  </m:r>
                  <m:r>
                    <a:rPr lang="de-DE" sz="1100" b="0" i="1">
                      <a:solidFill>
                        <a:sysClr val="windowText" lastClr="000000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𝑅𝑒𝑖𝑛𝑖𝑔𝑢𝑛𝑔</m:t>
                  </m:r>
                  <m:r>
                    <a:rPr lang="de-DE" sz="1100" b="0" i="1">
                      <a:solidFill>
                        <a:sysClr val="windowText" lastClr="000000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)×</m:t>
                  </m:r>
                  <m:r>
                    <a:rPr lang="de-DE" sz="1100" b="0" i="1">
                      <a:solidFill>
                        <a:sysClr val="windowText" lastClr="000000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𝑅𝑒𝑠𝑒𝑟𝑣𝑒𝑝𝑙</m:t>
                  </m:r>
                  <m:r>
                    <a:rPr lang="de-DE" sz="1100" b="0" i="1">
                      <a:solidFill>
                        <a:sysClr val="windowText" lastClr="000000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ä</m:t>
                  </m:r>
                  <m:r>
                    <a:rPr lang="de-DE" sz="1100" b="0" i="1">
                      <a:solidFill>
                        <a:sysClr val="windowText" lastClr="000000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𝑡𝑧𝑒</m:t>
                  </m:r>
                </m:oMath>
              </a14:m>
              <a:r>
                <a:rPr lang="de-DE" sz="1100" i="1">
                  <a:solidFill>
                    <a:sysClr val="windowText" lastClr="000000"/>
                  </a:solidFill>
                </a:rPr>
                <a:t> </a:t>
              </a:r>
              <a14:m>
                <m:oMath xmlns:m="http://schemas.openxmlformats.org/officeDocument/2006/math">
                  <m:r>
                    <a:rPr lang="de-DE" sz="1100" b="0" i="1">
                      <a:solidFill>
                        <a:sysClr val="windowText" lastClr="000000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÷</m:t>
                  </m:r>
                </m:oMath>
              </a14:m>
              <a:r>
                <a:rPr lang="de-DE" sz="1100" i="1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14:m>
                <m:oMath xmlns:m="http://schemas.openxmlformats.org/officeDocument/2006/math">
                  <m:r>
                    <a:rPr lang="de-DE" sz="1100" b="0" i="1">
                      <a:solidFill>
                        <a:sysClr val="windowText" lastClr="000000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𝐴𝑛𝑧𝑎h𝑙</m:t>
                  </m:r>
                  <m:r>
                    <a:rPr lang="de-DE" sz="1100" b="0" i="1">
                      <a:solidFill>
                        <a:sysClr val="windowText" lastClr="000000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 </m:t>
                  </m:r>
                  <m:r>
                    <a:rPr lang="de-DE" sz="1100" b="0" i="1">
                      <a:solidFill>
                        <a:sysClr val="windowText" lastClr="000000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𝐾</m:t>
                  </m:r>
                  <m:r>
                    <a:rPr lang="de-DE" sz="1100" b="0" i="1">
                      <a:solidFill>
                        <a:sysClr val="windowText" lastClr="000000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ä</m:t>
                  </m:r>
                  <m:r>
                    <a:rPr lang="de-DE" sz="1100" b="0" i="1">
                      <a:solidFill>
                        <a:sysClr val="windowText" lastClr="000000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𝑙𝑏𝑒𝑟</m:t>
                  </m:r>
                  <m:r>
                    <a:rPr lang="de-DE" sz="1100" b="0" i="1">
                      <a:solidFill>
                        <a:sysClr val="windowText" lastClr="000000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 </m:t>
                  </m:r>
                  <m:r>
                    <a:rPr lang="de-DE" sz="1100" b="0" i="1">
                      <a:solidFill>
                        <a:sysClr val="windowText" lastClr="000000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𝑗𝑒</m:t>
                  </m:r>
                  <m:r>
                    <a:rPr lang="de-DE" sz="1100" b="0" i="1">
                      <a:solidFill>
                        <a:sysClr val="windowText" lastClr="000000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 </m:t>
                  </m:r>
                  <m:r>
                    <a:rPr lang="de-DE" sz="1100" b="0" i="1">
                      <a:solidFill>
                        <a:sysClr val="windowText" lastClr="000000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𝐴𝑚𝑚𝑒</m:t>
                  </m:r>
                </m:oMath>
              </a14:m>
              <a:endParaRPr lang="de-DE" sz="1100" i="1">
                <a:solidFill>
                  <a:sysClr val="windowText" lastClr="000000"/>
                </a:solidFill>
              </a:endParaRPr>
            </a:p>
          </xdr:txBody>
        </xdr:sp>
      </mc:Choice>
      <mc:Fallback xmlns="">
        <xdr:sp macro="" textlink="">
          <xdr:nvSpPr>
            <xdr:cNvPr id="22" name="Textfeld 21">
              <a:extLst>
                <a:ext uri="{FF2B5EF4-FFF2-40B4-BE49-F238E27FC236}">
                  <a16:creationId xmlns:a16="http://schemas.microsoft.com/office/drawing/2014/main" id="{3205472C-0985-44EE-AD00-BCEDA5FD6458}"/>
                </a:ext>
              </a:extLst>
            </xdr:cNvPr>
            <xdr:cNvSpPr txBox="1"/>
          </xdr:nvSpPr>
          <xdr:spPr>
            <a:xfrm>
              <a:off x="9086850" y="10009717"/>
              <a:ext cx="4762499" cy="34445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 algn="ctr"/>
              <a:r>
                <a:rPr lang="de-DE" sz="1100" b="0" i="0">
                  <a:solidFill>
                    <a:sysClr val="windowText" lastClr="000000"/>
                  </a:solidFill>
                  <a:latin typeface="Cambria Math" panose="02040503050406030204" pitchFamily="18" charset="0"/>
                  <a:ea typeface="Cambria Math" panose="02040503050406030204" pitchFamily="18" charset="0"/>
                </a:rPr>
                <a:t>𝐴𝑛𝑧𝑎ℎ𝑙 𝐴𝑏𝑘𝑎𝑙𝑏𝑢𝑛𝑔𝑒𝑛/𝑇𝑎𝑔×(𝐴𝑢𝑓𝑒𝑛𝑡ℎ𝑎𝑙𝑡𝑠𝑑𝑎𝑢𝑒𝑟 𝑔𝑟𝑜ß𝑒 𝐴𝑚𝑚𝑒𝑛𝑔𝑟𝑢𝑝𝑝𝑒 </a:t>
              </a:r>
              <a:r>
                <a:rPr lang="de-DE" sz="1100" i="1">
                  <a:solidFill>
                    <a:sysClr val="windowText" lastClr="000000"/>
                  </a:solidFill>
                </a:rPr>
                <a:t> </a:t>
              </a:r>
              <a:r>
                <a:rPr lang="de-DE" sz="1100" b="0" i="0">
                  <a:solidFill>
                    <a:sysClr val="windowText" lastClr="000000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+𝑅𝑒𝑖𝑛𝑖𝑔𝑢𝑛𝑔)×𝑅𝑒𝑠𝑒𝑟𝑣𝑒𝑝𝑙ä𝑡𝑧𝑒</a:t>
              </a:r>
              <a:r>
                <a:rPr lang="de-DE" sz="1100" i="1">
                  <a:solidFill>
                    <a:sysClr val="windowText" lastClr="000000"/>
                  </a:solidFill>
                </a:rPr>
                <a:t> </a:t>
              </a:r>
              <a:r>
                <a:rPr lang="de-DE" sz="1100" b="0" i="0">
                  <a:solidFill>
                    <a:sysClr val="windowText" lastClr="000000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÷</a:t>
              </a:r>
              <a:r>
                <a:rPr lang="de-DE" sz="1100" i="1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:r>
                <a:rPr lang="de-DE" sz="1100" b="0" i="0">
                  <a:solidFill>
                    <a:sysClr val="windowText" lastClr="000000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𝐴𝑛𝑧𝑎ℎ𝑙 𝐾ä𝑙𝑏𝑒𝑟 𝑗𝑒 𝐴𝑚𝑚𝑒</a:t>
              </a:r>
              <a:endParaRPr lang="de-DE" sz="1100" i="1">
                <a:solidFill>
                  <a:sysClr val="windowText" lastClr="000000"/>
                </a:solidFill>
              </a:endParaRPr>
            </a:p>
          </xdr:txBody>
        </xdr:sp>
      </mc:Fallback>
    </mc:AlternateContent>
    <xdr:clientData/>
  </xdr:oneCellAnchor>
  <xdr:oneCellAnchor>
    <xdr:from>
      <xdr:col>4</xdr:col>
      <xdr:colOff>28575</xdr:colOff>
      <xdr:row>31</xdr:row>
      <xdr:rowOff>219075</xdr:rowOff>
    </xdr:from>
    <xdr:ext cx="4705350" cy="502958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3" name="Textfeld 22">
              <a:extLst>
                <a:ext uri="{FF2B5EF4-FFF2-40B4-BE49-F238E27FC236}">
                  <a16:creationId xmlns:a16="http://schemas.microsoft.com/office/drawing/2014/main" id="{00000000-0008-0000-0100-000017000000}"/>
                </a:ext>
              </a:extLst>
            </xdr:cNvPr>
            <xdr:cNvSpPr txBox="1"/>
          </xdr:nvSpPr>
          <xdr:spPr>
            <a:xfrm>
              <a:off x="9105900" y="8991600"/>
              <a:ext cx="4705350" cy="50295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 algn="ctr"/>
              <a14:m>
                <m:oMathPara xmlns:m="http://schemas.openxmlformats.org/officeDocument/2006/math">
                  <m:oMathParaPr>
                    <m:jc m:val="center"/>
                  </m:oMathParaPr>
                  <m:oMath xmlns:m="http://schemas.openxmlformats.org/officeDocument/2006/math">
                    <m:r>
                      <a:rPr lang="de-DE" sz="1100" b="0" i="1">
                        <a:solidFill>
                          <a:sysClr val="windowText" lastClr="000000"/>
                        </a:solidFill>
                        <a:latin typeface="Cambria Math" panose="02040503050406030204" pitchFamily="18" charset="0"/>
                      </a:rPr>
                      <m:t>𝑀𝑖𝑛𝑑𝑒𝑠𝑡𝑎𝑙𝑡𝑒𝑟</m:t>
                    </m:r>
                    <m:r>
                      <a:rPr lang="de-DE" sz="1100" b="0" i="1">
                        <a:solidFill>
                          <a:sysClr val="windowText" lastClr="000000"/>
                        </a:solidFill>
                        <a:latin typeface="Cambria Math" panose="02040503050406030204" pitchFamily="18" charset="0"/>
                      </a:rPr>
                      <m:t> </m:t>
                    </m:r>
                    <m:r>
                      <a:rPr lang="de-DE" sz="1100" b="0" i="1">
                        <a:solidFill>
                          <a:sysClr val="windowText" lastClr="000000"/>
                        </a:solidFill>
                        <a:latin typeface="Cambria Math" panose="02040503050406030204" pitchFamily="18" charset="0"/>
                      </a:rPr>
                      <m:t>𝑑𝑒𝑠</m:t>
                    </m:r>
                    <m:r>
                      <a:rPr lang="de-DE" sz="1100" b="0" i="1">
                        <a:solidFill>
                          <a:sysClr val="windowText" lastClr="000000"/>
                        </a:solidFill>
                        <a:latin typeface="Cambria Math" panose="02040503050406030204" pitchFamily="18" charset="0"/>
                      </a:rPr>
                      <m:t> </m:t>
                    </m:r>
                    <m:r>
                      <a:rPr lang="de-DE" sz="1100" b="0" i="1">
                        <a:solidFill>
                          <a:sysClr val="windowText" lastClr="000000"/>
                        </a:solidFill>
                        <a:latin typeface="Cambria Math" panose="02040503050406030204" pitchFamily="18" charset="0"/>
                      </a:rPr>
                      <m:t>𝐾</m:t>
                    </m:r>
                    <m:r>
                      <a:rPr lang="de-DE" sz="1100" b="0" i="1">
                        <a:solidFill>
                          <a:sysClr val="windowText" lastClr="000000"/>
                        </a:solidFill>
                        <a:latin typeface="Cambria Math" panose="02040503050406030204" pitchFamily="18" charset="0"/>
                      </a:rPr>
                      <m:t>ä</m:t>
                    </m:r>
                    <m:r>
                      <a:rPr lang="de-DE" sz="1100" b="0" i="1">
                        <a:solidFill>
                          <a:sysClr val="windowText" lastClr="000000"/>
                        </a:solidFill>
                        <a:latin typeface="Cambria Math" panose="02040503050406030204" pitchFamily="18" charset="0"/>
                      </a:rPr>
                      <m:t>𝑙𝑏𝑒𝑠</m:t>
                    </m:r>
                    <m:r>
                      <a:rPr lang="de-DE" sz="1100" b="0" i="1">
                        <a:solidFill>
                          <a:sysClr val="windowText" lastClr="000000"/>
                        </a:solidFill>
                        <a:latin typeface="Cambria Math" panose="02040503050406030204" pitchFamily="18" charset="0"/>
                      </a:rPr>
                      <m:t> </m:t>
                    </m:r>
                    <m:r>
                      <a:rPr lang="de-DE" sz="1100" b="0" i="1">
                        <a:solidFill>
                          <a:sysClr val="windowText" lastClr="000000"/>
                        </a:solidFill>
                        <a:latin typeface="Cambria Math" panose="02040503050406030204" pitchFamily="18" charset="0"/>
                      </a:rPr>
                      <m:t>𝑏𝑒𝑖𝑚</m:t>
                    </m:r>
                    <m:r>
                      <a:rPr lang="de-DE" sz="1100" b="0" i="1">
                        <a:solidFill>
                          <a:sysClr val="windowText" lastClr="000000"/>
                        </a:solidFill>
                        <a:latin typeface="Cambria Math" panose="02040503050406030204" pitchFamily="18" charset="0"/>
                      </a:rPr>
                      <m:t> </m:t>
                    </m:r>
                    <m:r>
                      <a:rPr lang="de-DE" sz="1100" b="0" i="1">
                        <a:solidFill>
                          <a:sysClr val="windowText" lastClr="000000"/>
                        </a:solidFill>
                        <a:latin typeface="Cambria Math" panose="02040503050406030204" pitchFamily="18" charset="0"/>
                      </a:rPr>
                      <m:t>𝐴𝑢𝑠𝑠𝑡𝑎𝑙𝑙𝑒𝑛</m:t>
                    </m:r>
                    <m:r>
                      <a:rPr lang="de-DE" sz="1100" b="0" i="1">
                        <a:solidFill>
                          <a:sysClr val="windowText" lastClr="000000"/>
                        </a:solidFill>
                        <a:latin typeface="Cambria Math" panose="02040503050406030204" pitchFamily="18" charset="0"/>
                      </a:rPr>
                      <m:t>−</m:t>
                    </m:r>
                    <m:r>
                      <a:rPr lang="de-DE" sz="1100" b="0" i="1">
                        <a:solidFill>
                          <a:sysClr val="windowText" lastClr="000000"/>
                        </a:solidFill>
                        <a:latin typeface="Cambria Math" panose="02040503050406030204" pitchFamily="18" charset="0"/>
                      </a:rPr>
                      <m:t>𝐴𝑢𝑓𝑒𝑛𝑡h𝑎𝑙𝑡𝑠𝑑𝑎𝑢𝑒𝑟</m:t>
                    </m:r>
                    <m:r>
                      <a:rPr lang="de-DE" sz="1100" b="0" i="1">
                        <a:solidFill>
                          <a:sysClr val="windowText" lastClr="000000"/>
                        </a:solidFill>
                        <a:latin typeface="Cambria Math" panose="02040503050406030204" pitchFamily="18" charset="0"/>
                      </a:rPr>
                      <m:t> </m:t>
                    </m:r>
                    <m:r>
                      <a:rPr lang="de-DE" sz="1100" b="0" i="1">
                        <a:solidFill>
                          <a:sysClr val="windowText" lastClr="000000"/>
                        </a:solidFill>
                        <a:latin typeface="Cambria Math" panose="02040503050406030204" pitchFamily="18" charset="0"/>
                      </a:rPr>
                      <m:t>𝐴𝑚𝑚𝑒𝑛𝐴𝑛𝑙𝑒𝑟𝑛𝐺𝑟𝑢𝑝𝑝𝑒</m:t>
                    </m:r>
                    <m:r>
                      <a:rPr lang="de-DE" sz="1100" b="0" i="1">
                        <a:solidFill>
                          <a:sysClr val="windowText" lastClr="000000"/>
                        </a:solidFill>
                        <a:latin typeface="Cambria Math" panose="02040503050406030204" pitchFamily="18" charset="0"/>
                      </a:rPr>
                      <m:t>−</m:t>
                    </m:r>
                    <m:r>
                      <a:rPr lang="de-DE" sz="1100" b="0" i="1">
                        <a:solidFill>
                          <a:sysClr val="windowText" lastClr="000000"/>
                        </a:solidFill>
                        <a:latin typeface="Cambria Math" panose="02040503050406030204" pitchFamily="18" charset="0"/>
                      </a:rPr>
                      <m:t>𝐴𝑢𝑓𝑒𝑛𝑡h𝑎𝑙𝑡𝑠𝑑𝑎𝑢𝑒𝑟</m:t>
                    </m:r>
                    <m:r>
                      <a:rPr lang="de-DE" sz="1100" b="0" i="1">
                        <a:solidFill>
                          <a:sysClr val="windowText" lastClr="000000"/>
                        </a:solidFill>
                        <a:latin typeface="Cambria Math" panose="02040503050406030204" pitchFamily="18" charset="0"/>
                      </a:rPr>
                      <m:t> </m:t>
                    </m:r>
                    <m:r>
                      <a:rPr lang="de-DE" sz="1100" b="0" i="1">
                        <a:solidFill>
                          <a:sysClr val="windowText" lastClr="000000"/>
                        </a:solidFill>
                        <a:latin typeface="Cambria Math" panose="02040503050406030204" pitchFamily="18" charset="0"/>
                      </a:rPr>
                      <m:t>𝑀𝑢𝑡𝑡𝑒𝑟𝐾𝑎𝑙𝑏𝐺𝑟𝑢𝑝𝑝𝑒</m:t>
                    </m:r>
                    <m:r>
                      <a:rPr lang="de-DE" sz="1100" b="0" i="1">
                        <a:solidFill>
                          <a:sysClr val="windowText" lastClr="000000"/>
                        </a:solidFill>
                        <a:latin typeface="Cambria Math" panose="02040503050406030204" pitchFamily="18" charset="0"/>
                      </a:rPr>
                      <m:t> </m:t>
                    </m:r>
                    <m:r>
                      <a:rPr lang="de-DE" sz="1100" b="0" i="1">
                        <a:solidFill>
                          <a:sysClr val="windowText" lastClr="000000"/>
                        </a:solidFill>
                        <a:latin typeface="Cambria Math" panose="02040503050406030204" pitchFamily="18" charset="0"/>
                      </a:rPr>
                      <m:t>𝑗</m:t>
                    </m:r>
                    <m:r>
                      <a:rPr lang="de-DE" sz="1100" b="0" i="1">
                        <a:solidFill>
                          <a:sysClr val="windowText" lastClr="000000"/>
                        </a:solidFill>
                        <a:latin typeface="Cambria Math" panose="02040503050406030204" pitchFamily="18" charset="0"/>
                      </a:rPr>
                      <m:t>ü</m:t>
                    </m:r>
                    <m:r>
                      <a:rPr lang="de-DE" sz="1100" b="0" i="1">
                        <a:solidFill>
                          <a:sysClr val="windowText" lastClr="000000"/>
                        </a:solidFill>
                        <a:latin typeface="Cambria Math" panose="02040503050406030204" pitchFamily="18" charset="0"/>
                      </a:rPr>
                      <m:t>𝑛𝑠𝑔𝑡𝑒𝑠</m:t>
                    </m:r>
                    <m:r>
                      <a:rPr lang="de-DE" sz="1100" b="0" i="1">
                        <a:solidFill>
                          <a:sysClr val="windowText" lastClr="000000"/>
                        </a:solidFill>
                        <a:latin typeface="Cambria Math" panose="02040503050406030204" pitchFamily="18" charset="0"/>
                      </a:rPr>
                      <m:t> </m:t>
                    </m:r>
                    <m:r>
                      <a:rPr lang="de-DE" sz="1100" b="0" i="1">
                        <a:solidFill>
                          <a:sysClr val="windowText" lastClr="000000"/>
                        </a:solidFill>
                        <a:latin typeface="Cambria Math" panose="02040503050406030204" pitchFamily="18" charset="0"/>
                      </a:rPr>
                      <m:t>𝐾𝑎𝑙𝑏</m:t>
                    </m:r>
                  </m:oMath>
                </m:oMathPara>
              </a14:m>
              <a:endParaRPr lang="de-DE" sz="1100" i="1">
                <a:solidFill>
                  <a:sysClr val="windowText" lastClr="000000"/>
                </a:solidFill>
              </a:endParaRPr>
            </a:p>
          </xdr:txBody>
        </xdr:sp>
      </mc:Choice>
      <mc:Fallback xmlns="">
        <xdr:sp macro="" textlink="">
          <xdr:nvSpPr>
            <xdr:cNvPr id="23" name="Textfeld 22">
              <a:extLst>
                <a:ext uri="{FF2B5EF4-FFF2-40B4-BE49-F238E27FC236}">
                  <a16:creationId xmlns:a16="http://schemas.microsoft.com/office/drawing/2014/main" id="{00000000-0008-0000-0000-000011000000}"/>
                </a:ext>
              </a:extLst>
            </xdr:cNvPr>
            <xdr:cNvSpPr txBox="1"/>
          </xdr:nvSpPr>
          <xdr:spPr>
            <a:xfrm>
              <a:off x="9105900" y="8991600"/>
              <a:ext cx="4705350" cy="50295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 algn="ctr"/>
              <a:r>
                <a:rPr lang="de-DE" sz="1100" b="0" i="0">
                  <a:solidFill>
                    <a:sysClr val="windowText" lastClr="000000"/>
                  </a:solidFill>
                  <a:latin typeface="Cambria Math" panose="02040503050406030204" pitchFamily="18" charset="0"/>
                </a:rPr>
                <a:t>𝑀𝑖𝑛𝑑𝑒𝑠𝑡𝑎𝑙𝑡𝑒𝑟 𝑑𝑒𝑠 𝐾ä𝑙𝑏𝑒𝑠 𝑏𝑒𝑖𝑚 𝐴𝑢𝑠𝑠𝑡𝑎𝑙𝑙𝑒𝑛−𝐴𝑢𝑓𝑒𝑛𝑡ℎ𝑎𝑙𝑡𝑠𝑑𝑎𝑢𝑒𝑟 𝐴𝑚𝑚𝑒𝑛𝐴𝑛𝑙𝑒𝑟𝑛𝐺𝑟𝑢𝑝𝑝𝑒−𝐴𝑢𝑓𝑒𝑛𝑡ℎ𝑎𝑙𝑡𝑠𝑑𝑎𝑢𝑒𝑟 𝑀𝑢𝑡𝑡𝑒𝑟𝐾𝑎𝑙𝑏𝐺𝑟𝑢𝑝𝑝𝑒 𝑗ü𝑛𝑠𝑔𝑡𝑒𝑠 𝐾𝑎𝑙𝑏</a:t>
              </a:r>
              <a:endParaRPr lang="de-DE" sz="1100" i="1">
                <a:solidFill>
                  <a:sysClr val="windowText" lastClr="000000"/>
                </a:solidFill>
              </a:endParaRPr>
            </a:p>
          </xdr:txBody>
        </xdr:sp>
      </mc:Fallback>
    </mc:AlternateContent>
    <xdr:clientData/>
  </xdr:oneCellAnchor>
  <xdr:oneCellAnchor>
    <xdr:from>
      <xdr:col>4</xdr:col>
      <xdr:colOff>1</xdr:colOff>
      <xdr:row>36</xdr:row>
      <xdr:rowOff>218017</xdr:rowOff>
    </xdr:from>
    <xdr:ext cx="4791074" cy="337593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4" name="Textfeld 23">
              <a:extLst>
                <a:ext uri="{FF2B5EF4-FFF2-40B4-BE49-F238E27FC236}">
                  <a16:creationId xmlns:a16="http://schemas.microsoft.com/office/drawing/2014/main" id="{00000000-0008-0000-0100-000018000000}"/>
                </a:ext>
              </a:extLst>
            </xdr:cNvPr>
            <xdr:cNvSpPr txBox="1"/>
          </xdr:nvSpPr>
          <xdr:spPr>
            <a:xfrm>
              <a:off x="9077326" y="10666942"/>
              <a:ext cx="4791074" cy="33759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 algn="ctr"/>
              <a14:m>
                <m:oMathPara xmlns:m="http://schemas.openxmlformats.org/officeDocument/2006/math">
                  <m:oMathParaPr>
                    <m:jc m:val="center"/>
                  </m:oMathParaPr>
                  <m:oMath xmlns:m="http://schemas.openxmlformats.org/officeDocument/2006/math">
                    <m:r>
                      <a:rPr lang="de-DE" sz="1100" b="0" i="1">
                        <a:solidFill>
                          <a:sysClr val="windowText" lastClr="000000"/>
                        </a:solidFill>
                        <a:latin typeface="Cambria Math" panose="02040503050406030204" pitchFamily="18" charset="0"/>
                      </a:rPr>
                      <m:t>𝑆𝑡𝑎𝑙𝑙𝑝𝑙</m:t>
                    </m:r>
                    <m:r>
                      <a:rPr lang="de-DE" sz="1100" b="0" i="1">
                        <a:solidFill>
                          <a:sysClr val="windowText" lastClr="000000"/>
                        </a:solidFill>
                        <a:latin typeface="Cambria Math" panose="02040503050406030204" pitchFamily="18" charset="0"/>
                      </a:rPr>
                      <m:t>ä</m:t>
                    </m:r>
                    <m:r>
                      <a:rPr lang="de-DE" sz="1100" b="0" i="1">
                        <a:solidFill>
                          <a:sysClr val="windowText" lastClr="000000"/>
                        </a:solidFill>
                        <a:latin typeface="Cambria Math" panose="02040503050406030204" pitchFamily="18" charset="0"/>
                      </a:rPr>
                      <m:t>𝑡𝑧𝑒</m:t>
                    </m:r>
                    <m:r>
                      <a:rPr lang="de-DE" sz="1100" b="0" i="1">
                        <a:solidFill>
                          <a:sysClr val="windowText" lastClr="000000"/>
                        </a:solidFill>
                        <a:latin typeface="Cambria Math" panose="02040503050406030204" pitchFamily="18" charset="0"/>
                      </a:rPr>
                      <m:t> </m:t>
                    </m:r>
                    <m:r>
                      <a:rPr lang="de-DE" sz="1100" b="0" i="1">
                        <a:solidFill>
                          <a:sysClr val="windowText" lastClr="000000"/>
                        </a:solidFill>
                        <a:latin typeface="Cambria Math" panose="02040503050406030204" pitchFamily="18" charset="0"/>
                      </a:rPr>
                      <m:t>𝑔𝑟𝑜</m:t>
                    </m:r>
                    <m:r>
                      <a:rPr lang="de-DE" sz="1100" b="0" i="1">
                        <a:solidFill>
                          <a:sysClr val="windowText" lastClr="000000"/>
                        </a:solidFill>
                        <a:latin typeface="Cambria Math" panose="02040503050406030204" pitchFamily="18" charset="0"/>
                      </a:rPr>
                      <m:t>ß</m:t>
                    </m:r>
                    <m:r>
                      <a:rPr lang="de-DE" sz="1100" b="0" i="1">
                        <a:solidFill>
                          <a:sysClr val="windowText" lastClr="000000"/>
                        </a:solidFill>
                        <a:latin typeface="Cambria Math" panose="02040503050406030204" pitchFamily="18" charset="0"/>
                      </a:rPr>
                      <m:t>𝑒</m:t>
                    </m:r>
                    <m:r>
                      <a:rPr lang="de-DE" sz="1100" b="0" i="1">
                        <a:solidFill>
                          <a:sysClr val="windowText" lastClr="000000"/>
                        </a:solidFill>
                        <a:latin typeface="Cambria Math" panose="02040503050406030204" pitchFamily="18" charset="0"/>
                      </a:rPr>
                      <m:t> </m:t>
                    </m:r>
                    <m:r>
                      <a:rPr lang="de-DE" sz="1100" b="0" i="1">
                        <a:solidFill>
                          <a:sysClr val="windowText" lastClr="000000"/>
                        </a:solidFill>
                        <a:latin typeface="Cambria Math" panose="02040503050406030204" pitchFamily="18" charset="0"/>
                      </a:rPr>
                      <m:t>𝐴𝑚𝑚𝑒𝑛𝑏𝑜𝑥</m:t>
                    </m:r>
                    <m:r>
                      <a:rPr lang="de-DE" sz="1100" b="0" i="1">
                        <a:solidFill>
                          <a:sysClr val="windowText" lastClr="000000"/>
                        </a:solidFill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×</m:t>
                    </m:r>
                    <m:r>
                      <a:rPr lang="de-DE" sz="1100" b="0" i="1">
                        <a:solidFill>
                          <a:sysClr val="windowText" lastClr="000000"/>
                        </a:solidFill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𝐴𝑛𝑧𝑎h𝑙</m:t>
                    </m:r>
                    <m:r>
                      <a:rPr lang="de-DE" sz="1100" b="0" i="1">
                        <a:solidFill>
                          <a:sysClr val="windowText" lastClr="000000"/>
                        </a:solidFill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 </m:t>
                    </m:r>
                    <m:r>
                      <a:rPr lang="de-DE" sz="1100" b="0" i="1">
                        <a:solidFill>
                          <a:sysClr val="windowText" lastClr="000000"/>
                        </a:solidFill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𝐾</m:t>
                    </m:r>
                    <m:r>
                      <a:rPr lang="de-DE" sz="1100" b="0" i="1">
                        <a:solidFill>
                          <a:sysClr val="windowText" lastClr="000000"/>
                        </a:solidFill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ä</m:t>
                    </m:r>
                    <m:r>
                      <a:rPr lang="de-DE" sz="1100" b="0" i="1">
                        <a:solidFill>
                          <a:sysClr val="windowText" lastClr="000000"/>
                        </a:solidFill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𝑙𝑏𝑒𝑟</m:t>
                    </m:r>
                    <m:r>
                      <a:rPr lang="de-DE" sz="1100" b="0" i="1">
                        <a:solidFill>
                          <a:sysClr val="windowText" lastClr="000000"/>
                        </a:solidFill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 </m:t>
                    </m:r>
                    <m:r>
                      <a:rPr lang="de-DE" sz="1100" b="0" i="1">
                        <a:solidFill>
                          <a:sysClr val="windowText" lastClr="000000"/>
                        </a:solidFill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𝑗𝑒</m:t>
                    </m:r>
                    <m:r>
                      <a:rPr lang="de-DE" sz="1100" b="0" i="1">
                        <a:solidFill>
                          <a:sysClr val="windowText" lastClr="000000"/>
                        </a:solidFill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 </m:t>
                    </m:r>
                    <m:r>
                      <a:rPr lang="de-DE" sz="1100" b="0" i="1">
                        <a:solidFill>
                          <a:sysClr val="windowText" lastClr="000000"/>
                        </a:solidFill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𝐴𝑚𝑚𝑒</m:t>
                    </m:r>
                    <m:r>
                      <a:rPr lang="de-DE" sz="1100" b="0" i="1">
                        <a:solidFill>
                          <a:sysClr val="windowText" lastClr="000000"/>
                        </a:solidFill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×</m:t>
                    </m:r>
                    <m:r>
                      <a:rPr lang="de-DE" sz="1100" b="0" i="1">
                        <a:solidFill>
                          <a:sysClr val="windowText" lastClr="000000"/>
                        </a:solidFill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𝑚𝑖𝑡𝑡𝑙𝑒𝑟𝑒</m:t>
                    </m:r>
                    <m:r>
                      <a:rPr lang="de-DE" sz="1100" b="0" i="1">
                        <a:solidFill>
                          <a:sysClr val="windowText" lastClr="000000"/>
                        </a:solidFill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 </m:t>
                    </m:r>
                    <m:r>
                      <a:rPr lang="de-DE" sz="1100" b="0" i="1">
                        <a:solidFill>
                          <a:sysClr val="windowText" lastClr="000000"/>
                        </a:solidFill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𝐴𝑛𝑧𝑎h𝑙</m:t>
                    </m:r>
                    <m:r>
                      <a:rPr lang="de-DE" sz="1100" b="0" i="1">
                        <a:solidFill>
                          <a:sysClr val="windowText" lastClr="000000"/>
                        </a:solidFill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 </m:t>
                    </m:r>
                    <m:r>
                      <a:rPr lang="de-DE" sz="1100" b="0" i="1">
                        <a:solidFill>
                          <a:sysClr val="windowText" lastClr="000000"/>
                        </a:solidFill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𝐾</m:t>
                    </m:r>
                    <m:r>
                      <a:rPr lang="de-DE" sz="1100" b="0" i="1">
                        <a:solidFill>
                          <a:sysClr val="windowText" lastClr="000000"/>
                        </a:solidFill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ä</m:t>
                    </m:r>
                    <m:r>
                      <a:rPr lang="de-DE" sz="1100" b="0" i="1">
                        <a:solidFill>
                          <a:sysClr val="windowText" lastClr="000000"/>
                        </a:solidFill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𝑙𝑏𝑒𝑟</m:t>
                    </m:r>
                    <m:r>
                      <a:rPr lang="de-DE" sz="1100" b="0" i="1">
                        <a:solidFill>
                          <a:sysClr val="windowText" lastClr="000000"/>
                        </a:solidFill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/</m:t>
                    </m:r>
                    <m:r>
                      <a:rPr lang="de-DE" sz="1100" b="0" i="1">
                        <a:solidFill>
                          <a:sysClr val="windowText" lastClr="000000"/>
                        </a:solidFill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𝐾𝑢h</m:t>
                    </m:r>
                  </m:oMath>
                </m:oMathPara>
              </a14:m>
              <a:endParaRPr lang="de-DE" sz="1100" i="1">
                <a:solidFill>
                  <a:sysClr val="windowText" lastClr="000000"/>
                </a:solidFill>
              </a:endParaRPr>
            </a:p>
          </xdr:txBody>
        </xdr:sp>
      </mc:Choice>
      <mc:Fallback xmlns="">
        <xdr:sp macro="" textlink="">
          <xdr:nvSpPr>
            <xdr:cNvPr id="24" name="Textfeld 23">
              <a:extLst>
                <a:ext uri="{FF2B5EF4-FFF2-40B4-BE49-F238E27FC236}">
                  <a16:creationId xmlns:a16="http://schemas.microsoft.com/office/drawing/2014/main" id="{3205472C-0985-44EE-AD00-BCEDA5FD6458}"/>
                </a:ext>
              </a:extLst>
            </xdr:cNvPr>
            <xdr:cNvSpPr txBox="1"/>
          </xdr:nvSpPr>
          <xdr:spPr>
            <a:xfrm>
              <a:off x="9077326" y="10666942"/>
              <a:ext cx="4791074" cy="33759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 algn="ctr"/>
              <a:r>
                <a:rPr lang="de-DE" sz="1100" b="0" i="0">
                  <a:solidFill>
                    <a:sysClr val="windowText" lastClr="000000"/>
                  </a:solidFill>
                  <a:latin typeface="Cambria Math" panose="02040503050406030204" pitchFamily="18" charset="0"/>
                </a:rPr>
                <a:t>𝑆𝑡𝑎𝑙𝑙𝑝𝑙ä𝑡𝑧𝑒 𝑔𝑟𝑜ß𝑒 𝐴𝑚𝑚𝑒𝑛𝑏𝑜𝑥</a:t>
              </a:r>
              <a:r>
                <a:rPr lang="de-DE" sz="1100" b="0" i="0">
                  <a:solidFill>
                    <a:sysClr val="windowText" lastClr="000000"/>
                  </a:solidFill>
                  <a:latin typeface="Cambria Math" panose="02040503050406030204" pitchFamily="18" charset="0"/>
                  <a:ea typeface="Cambria Math" panose="02040503050406030204" pitchFamily="18" charset="0"/>
                </a:rPr>
                <a:t>×𝐴𝑛𝑧𝑎ℎ𝑙 𝐾ä𝑙𝑏𝑒𝑟 𝑗𝑒 𝐴𝑚𝑚𝑒×𝑚𝑖𝑡𝑡𝑙𝑒𝑟𝑒 𝐴𝑛𝑧𝑎ℎ𝑙 𝐾ä𝑙𝑏𝑒𝑟/𝐾𝑢ℎ</a:t>
              </a:r>
              <a:endParaRPr lang="de-DE" sz="1100" i="1">
                <a:solidFill>
                  <a:sysClr val="windowText" lastClr="000000"/>
                </a:solidFill>
              </a:endParaRPr>
            </a:p>
          </xdr:txBody>
        </xdr:sp>
      </mc:Fallback>
    </mc:AlternateContent>
    <xdr:clientData/>
  </xdr:oneCellAnchor>
  <xdr:oneCellAnchor>
    <xdr:from>
      <xdr:col>4</xdr:col>
      <xdr:colOff>323850</xdr:colOff>
      <xdr:row>15</xdr:row>
      <xdr:rowOff>371475</xdr:rowOff>
    </xdr:from>
    <xdr:ext cx="4095750" cy="344453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6" name="Textfeld 25">
              <a:extLst>
                <a:ext uri="{FF2B5EF4-FFF2-40B4-BE49-F238E27FC236}">
                  <a16:creationId xmlns:a16="http://schemas.microsoft.com/office/drawing/2014/main" id="{00000000-0008-0000-0100-00001A000000}"/>
                </a:ext>
              </a:extLst>
            </xdr:cNvPr>
            <xdr:cNvSpPr txBox="1"/>
          </xdr:nvSpPr>
          <xdr:spPr>
            <a:xfrm>
              <a:off x="8210550" y="3705225"/>
              <a:ext cx="4095750" cy="34445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 algn="ctr"/>
              <a14:m>
                <m:oMath xmlns:m="http://schemas.openxmlformats.org/officeDocument/2006/math">
                  <m:r>
                    <a:rPr lang="de-DE" sz="1100" b="0" i="1">
                      <a:solidFill>
                        <a:sysClr val="windowText" lastClr="000000"/>
                      </a:solidFill>
                      <a:latin typeface="Cambria Math" panose="02040503050406030204" pitchFamily="18" charset="0"/>
                      <a:ea typeface="Cambria Math" panose="02040503050406030204" pitchFamily="18" charset="0"/>
                    </a:rPr>
                    <m:t>𝐴𝑛𝑧𝑎h𝑙</m:t>
                  </m:r>
                  <m:r>
                    <a:rPr lang="de-DE" sz="1100" b="0" i="1">
                      <a:solidFill>
                        <a:sysClr val="windowText" lastClr="000000"/>
                      </a:solidFill>
                      <a:latin typeface="Cambria Math" panose="02040503050406030204" pitchFamily="18" charset="0"/>
                      <a:ea typeface="Cambria Math" panose="02040503050406030204" pitchFamily="18" charset="0"/>
                    </a:rPr>
                    <m:t> </m:t>
                  </m:r>
                  <m:r>
                    <a:rPr lang="de-DE" sz="1100" b="0" i="1">
                      <a:solidFill>
                        <a:sysClr val="windowText" lastClr="000000"/>
                      </a:solidFill>
                      <a:latin typeface="Cambria Math" panose="02040503050406030204" pitchFamily="18" charset="0"/>
                      <a:ea typeface="Cambria Math" panose="02040503050406030204" pitchFamily="18" charset="0"/>
                    </a:rPr>
                    <m:t>𝐴𝑏𝑘𝑎𝑙𝑏𝑢𝑛𝑔𝑒𝑛</m:t>
                  </m:r>
                  <m:r>
                    <a:rPr lang="de-DE" sz="1100" b="0" i="1">
                      <a:solidFill>
                        <a:sysClr val="windowText" lastClr="000000"/>
                      </a:solidFill>
                      <a:latin typeface="Cambria Math" panose="02040503050406030204" pitchFamily="18" charset="0"/>
                      <a:ea typeface="Cambria Math" panose="02040503050406030204" pitchFamily="18" charset="0"/>
                    </a:rPr>
                    <m:t>/</m:t>
                  </m:r>
                  <m:r>
                    <a:rPr lang="de-DE" sz="1100" b="0" i="1">
                      <a:solidFill>
                        <a:sysClr val="windowText" lastClr="000000"/>
                      </a:solidFill>
                      <a:latin typeface="Cambria Math" panose="02040503050406030204" pitchFamily="18" charset="0"/>
                      <a:ea typeface="Cambria Math" panose="02040503050406030204" pitchFamily="18" charset="0"/>
                    </a:rPr>
                    <m:t>𝑇𝑎𝑔</m:t>
                  </m:r>
                  <m:r>
                    <a:rPr lang="de-DE" sz="1100" b="0" i="1">
                      <a:solidFill>
                        <a:sysClr val="windowText" lastClr="000000"/>
                      </a:solidFill>
                      <a:latin typeface="Cambria Math" panose="02040503050406030204" pitchFamily="18" charset="0"/>
                      <a:ea typeface="Cambria Math" panose="02040503050406030204" pitchFamily="18" charset="0"/>
                    </a:rPr>
                    <m:t>×(</m:t>
                  </m:r>
                  <m:r>
                    <a:rPr lang="de-DE" sz="1100" b="0" i="1">
                      <a:solidFill>
                        <a:sysClr val="windowText" lastClr="000000"/>
                      </a:solidFill>
                      <a:latin typeface="Cambria Math" panose="02040503050406030204" pitchFamily="18" charset="0"/>
                      <a:ea typeface="Cambria Math" panose="02040503050406030204" pitchFamily="18" charset="0"/>
                    </a:rPr>
                    <m:t>𝐴𝑢𝑓𝑒𝑛𝑡h𝑎𝑙𝑡𝑠𝑑𝑎𝑢𝑒𝑟</m:t>
                  </m:r>
                  <m:r>
                    <a:rPr lang="de-DE" sz="1100" b="0" i="1">
                      <a:solidFill>
                        <a:sysClr val="windowText" lastClr="000000"/>
                      </a:solidFill>
                      <a:latin typeface="Cambria Math" panose="02040503050406030204" pitchFamily="18" charset="0"/>
                      <a:ea typeface="Cambria Math" panose="02040503050406030204" pitchFamily="18" charset="0"/>
                    </a:rPr>
                    <m:t> </m:t>
                  </m:r>
                  <m:r>
                    <a:rPr lang="de-DE" sz="1100" b="0" i="1">
                      <a:solidFill>
                        <a:sysClr val="windowText" lastClr="000000"/>
                      </a:solidFill>
                      <a:latin typeface="Cambria Math" panose="02040503050406030204" pitchFamily="18" charset="0"/>
                      <a:ea typeface="Cambria Math" panose="02040503050406030204" pitchFamily="18" charset="0"/>
                    </a:rPr>
                    <m:t>𝑖𝑚</m:t>
                  </m:r>
                  <m:r>
                    <a:rPr lang="de-DE" sz="1100" b="0" i="1">
                      <a:solidFill>
                        <a:sysClr val="windowText" lastClr="000000"/>
                      </a:solidFill>
                      <a:latin typeface="Cambria Math" panose="02040503050406030204" pitchFamily="18" charset="0"/>
                      <a:ea typeface="Cambria Math" panose="02040503050406030204" pitchFamily="18" charset="0"/>
                    </a:rPr>
                    <m:t> </m:t>
                  </m:r>
                  <m:r>
                    <a:rPr lang="de-DE" sz="1100" b="0" i="1">
                      <a:solidFill>
                        <a:sysClr val="windowText" lastClr="000000"/>
                      </a:solidFill>
                      <a:latin typeface="Cambria Math" panose="02040503050406030204" pitchFamily="18" charset="0"/>
                      <a:ea typeface="Cambria Math" panose="02040503050406030204" pitchFamily="18" charset="0"/>
                    </a:rPr>
                    <m:t>𝑆𝑡𝑎𝑙𝑙</m:t>
                  </m:r>
                  <m:r>
                    <a:rPr lang="de-DE" sz="1100" b="0" i="1">
                      <a:solidFill>
                        <a:sysClr val="windowText" lastClr="000000"/>
                      </a:solidFill>
                      <a:latin typeface="Cambria Math" panose="02040503050406030204" pitchFamily="18" charset="0"/>
                      <a:ea typeface="Cambria Math" panose="02040503050406030204" pitchFamily="18" charset="0"/>
                    </a:rPr>
                    <m:t>+</m:t>
                  </m:r>
                  <m:r>
                    <a:rPr lang="de-DE" sz="1100" b="0" i="1">
                      <a:solidFill>
                        <a:sysClr val="windowText" lastClr="000000"/>
                      </a:solidFill>
                      <a:latin typeface="Cambria Math" panose="02040503050406030204" pitchFamily="18" charset="0"/>
                      <a:ea typeface="Cambria Math" panose="02040503050406030204" pitchFamily="18" charset="0"/>
                    </a:rPr>
                    <m:t>𝑅𝑒𝑖𝑛𝑖𝑔𝑢𝑛𝑔</m:t>
                  </m:r>
                  <m:r>
                    <a:rPr lang="de-DE" sz="1100" b="0" i="1">
                      <a:solidFill>
                        <a:sysClr val="windowText" lastClr="000000"/>
                      </a:solidFill>
                      <a:latin typeface="Cambria Math" panose="02040503050406030204" pitchFamily="18" charset="0"/>
                      <a:ea typeface="Cambria Math" panose="02040503050406030204" pitchFamily="18" charset="0"/>
                    </a:rPr>
                    <m:t>) </m:t>
                  </m:r>
                </m:oMath>
              </a14:m>
              <a:r>
                <a:rPr lang="de-DE" sz="1100" i="1">
                  <a:solidFill>
                    <a:sysClr val="windowText" lastClr="000000"/>
                  </a:solidFill>
                </a:rPr>
                <a:t> </a:t>
              </a:r>
              <a14:m>
                <m:oMath xmlns:m="http://schemas.openxmlformats.org/officeDocument/2006/math">
                  <m:r>
                    <a:rPr lang="de-DE" sz="1100" b="0" i="1">
                      <a:solidFill>
                        <a:sysClr val="windowText" lastClr="000000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×</m:t>
                  </m:r>
                  <m:r>
                    <a:rPr lang="de-DE" sz="1100" b="0" i="1">
                      <a:solidFill>
                        <a:sysClr val="windowText" lastClr="000000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𝑅𝑒𝑠𝑒𝑟𝑣𝑒𝑝𝑙</m:t>
                  </m:r>
                  <m:r>
                    <a:rPr lang="de-DE" sz="1100" b="0" i="1">
                      <a:solidFill>
                        <a:sysClr val="windowText" lastClr="000000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ä</m:t>
                  </m:r>
                  <m:r>
                    <a:rPr lang="de-DE" sz="1100" b="0" i="1">
                      <a:solidFill>
                        <a:sysClr val="windowText" lastClr="000000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𝑡𝑧𝑒</m:t>
                  </m:r>
                </m:oMath>
              </a14:m>
              <a:endParaRPr lang="de-DE" sz="1100" i="1">
                <a:solidFill>
                  <a:sysClr val="windowText" lastClr="000000"/>
                </a:solidFill>
              </a:endParaRPr>
            </a:p>
          </xdr:txBody>
        </xdr:sp>
      </mc:Choice>
      <mc:Fallback xmlns="">
        <xdr:sp macro="" textlink="">
          <xdr:nvSpPr>
            <xdr:cNvPr id="26" name="Textfeld 25">
              <a:extLst>
                <a:ext uri="{FF2B5EF4-FFF2-40B4-BE49-F238E27FC236}">
                  <a16:creationId xmlns:a16="http://schemas.microsoft.com/office/drawing/2014/main" id="{00000000-0008-0000-0000-00001A000000}"/>
                </a:ext>
              </a:extLst>
            </xdr:cNvPr>
            <xdr:cNvSpPr txBox="1"/>
          </xdr:nvSpPr>
          <xdr:spPr>
            <a:xfrm>
              <a:off x="8210550" y="3705225"/>
              <a:ext cx="4095750" cy="34445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 algn="ctr"/>
              <a:r>
                <a:rPr lang="de-DE" sz="1100" b="0" i="0">
                  <a:solidFill>
                    <a:sysClr val="windowText" lastClr="000000"/>
                  </a:solidFill>
                  <a:latin typeface="Cambria Math" panose="02040503050406030204" pitchFamily="18" charset="0"/>
                  <a:ea typeface="Cambria Math" panose="02040503050406030204" pitchFamily="18" charset="0"/>
                </a:rPr>
                <a:t>𝐴𝑛𝑧𝑎ℎ𝑙 𝐴𝑏𝑘𝑎𝑙𝑏𝑢𝑛𝑔𝑒𝑛/𝑇𝑎𝑔×(𝐴𝑢𝑓𝑒𝑛𝑡ℎ𝑎𝑙𝑡𝑠𝑑𝑎𝑢𝑒𝑟 𝑖𝑚 𝑆𝑡𝑎𝑙𝑙+𝑅𝑒𝑖𝑛𝑖𝑔𝑢𝑛𝑔) </a:t>
              </a:r>
              <a:r>
                <a:rPr lang="de-DE" sz="1100" i="1">
                  <a:solidFill>
                    <a:sysClr val="windowText" lastClr="000000"/>
                  </a:solidFill>
                </a:rPr>
                <a:t> </a:t>
              </a:r>
              <a:r>
                <a:rPr lang="de-DE" sz="1100" b="0" i="0">
                  <a:solidFill>
                    <a:sysClr val="windowText" lastClr="000000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×𝑅𝑒𝑠𝑒𝑟𝑣𝑒𝑝𝑙ä𝑡𝑧𝑒</a:t>
              </a:r>
              <a:endParaRPr lang="de-DE" sz="1100" i="1">
                <a:solidFill>
                  <a:sysClr val="windowText" lastClr="000000"/>
                </a:solidFill>
              </a:endParaRPr>
            </a:p>
          </xdr:txBody>
        </xdr:sp>
      </mc:Fallback>
    </mc:AlternateContent>
    <xdr:clientData/>
  </xdr:oneCellAnchor>
  <xdr:oneCellAnchor>
    <xdr:from>
      <xdr:col>4</xdr:col>
      <xdr:colOff>0</xdr:colOff>
      <xdr:row>41</xdr:row>
      <xdr:rowOff>57150</xdr:rowOff>
    </xdr:from>
    <xdr:ext cx="4781550" cy="344453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7" name="Textfeld 26">
              <a:extLst>
                <a:ext uri="{FF2B5EF4-FFF2-40B4-BE49-F238E27FC236}">
                  <a16:creationId xmlns:a16="http://schemas.microsoft.com/office/drawing/2014/main" id="{00000000-0008-0000-0100-00001B000000}"/>
                </a:ext>
              </a:extLst>
            </xdr:cNvPr>
            <xdr:cNvSpPr txBox="1"/>
          </xdr:nvSpPr>
          <xdr:spPr>
            <a:xfrm>
              <a:off x="7886700" y="11839575"/>
              <a:ext cx="4781550" cy="34445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 algn="ctr"/>
              <a14:m>
                <m:oMathPara xmlns:m="http://schemas.openxmlformats.org/officeDocument/2006/math">
                  <m:oMathParaPr>
                    <m:jc m:val="center"/>
                  </m:oMathParaPr>
                  <m:oMath xmlns:m="http://schemas.openxmlformats.org/officeDocument/2006/math">
                    <m:r>
                      <a:rPr lang="de-DE" sz="1100" b="0" i="1">
                        <a:solidFill>
                          <a:sysClr val="windowText" lastClr="000000"/>
                        </a:solidFill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𝐴𝑛𝑧𝑎h𝑙</m:t>
                    </m:r>
                    <m:r>
                      <a:rPr lang="de-DE" sz="1100" b="0" i="1">
                        <a:solidFill>
                          <a:sysClr val="windowText" lastClr="000000"/>
                        </a:solidFill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 </m:t>
                    </m:r>
                    <m:r>
                      <a:rPr lang="de-DE" sz="1100" b="0" i="1">
                        <a:solidFill>
                          <a:sysClr val="windowText" lastClr="000000"/>
                        </a:solidFill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𝐾</m:t>
                    </m:r>
                    <m:r>
                      <a:rPr lang="de-DE" sz="1100" b="0" i="1">
                        <a:solidFill>
                          <a:sysClr val="windowText" lastClr="000000"/>
                        </a:solidFill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ä</m:t>
                    </m:r>
                    <m:r>
                      <a:rPr lang="de-DE" sz="1100" b="0" i="1">
                        <a:solidFill>
                          <a:sysClr val="windowText" lastClr="000000"/>
                        </a:solidFill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𝑙𝑏𝑒𝑟</m:t>
                    </m:r>
                    <m:r>
                      <a:rPr lang="de-DE" sz="1100" b="0" i="1">
                        <a:solidFill>
                          <a:sysClr val="windowText" lastClr="000000"/>
                        </a:solidFill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 </m:t>
                    </m:r>
                    <m:r>
                      <a:rPr lang="de-DE" sz="1100" b="0" i="1">
                        <a:solidFill>
                          <a:sysClr val="windowText" lastClr="000000"/>
                        </a:solidFill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𝑗𝑒</m:t>
                    </m:r>
                    <m:r>
                      <a:rPr lang="de-DE" sz="1100" b="0" i="1">
                        <a:solidFill>
                          <a:sysClr val="windowText" lastClr="000000"/>
                        </a:solidFill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 </m:t>
                    </m:r>
                    <m:r>
                      <a:rPr lang="de-DE" sz="1100" b="0" i="1">
                        <a:solidFill>
                          <a:sysClr val="windowText" lastClr="000000"/>
                        </a:solidFill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𝐴𝑚𝑚𝑒</m:t>
                    </m:r>
                    <m:r>
                      <a:rPr lang="de-DE" sz="1100" b="0" i="1">
                        <a:solidFill>
                          <a:sysClr val="windowText" lastClr="000000"/>
                        </a:solidFill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×</m:t>
                    </m:r>
                    <m:r>
                      <a:rPr lang="de-DE" sz="1100" b="0" i="1">
                        <a:solidFill>
                          <a:sysClr val="windowText" lastClr="000000"/>
                        </a:solidFill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𝑆𝑡𝑎𝑙𝑙𝑝𝑙</m:t>
                    </m:r>
                    <m:r>
                      <a:rPr lang="de-DE" sz="1100" b="0" i="1">
                        <a:solidFill>
                          <a:sysClr val="windowText" lastClr="000000"/>
                        </a:solidFill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ä</m:t>
                    </m:r>
                    <m:r>
                      <a:rPr lang="de-DE" sz="1100" b="0" i="1">
                        <a:solidFill>
                          <a:sysClr val="windowText" lastClr="000000"/>
                        </a:solidFill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𝑡𝑧𝑒</m:t>
                    </m:r>
                    <m:r>
                      <a:rPr lang="de-DE" sz="1100" b="0" i="1">
                        <a:solidFill>
                          <a:sysClr val="windowText" lastClr="000000"/>
                        </a:solidFill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 </m:t>
                    </m:r>
                    <m:r>
                      <a:rPr lang="de-DE" sz="1100" b="0" i="1">
                        <a:solidFill>
                          <a:sysClr val="windowText" lastClr="000000"/>
                        </a:solidFill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𝐴𝑚𝑚𝑒𝑛𝐴𝑏𝑠𝑒𝑡𝑧𝑒𝑟𝐵𝑜𝑥</m:t>
                    </m:r>
                    <m:r>
                      <a:rPr lang="de-DE" sz="1100" b="0" i="1">
                        <a:solidFill>
                          <a:sysClr val="windowText" lastClr="000000"/>
                        </a:solidFill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×</m:t>
                    </m:r>
                    <m:r>
                      <a:rPr lang="de-DE" sz="1100" b="0" i="1">
                        <a:solidFill>
                          <a:sysClr val="windowText" lastClr="000000"/>
                        </a:solidFill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𝑚𝑖𝑡𝑡𝑙𝑒𝑟𝑒</m:t>
                    </m:r>
                    <m:r>
                      <a:rPr lang="de-DE" sz="1100" b="0" i="1">
                        <a:solidFill>
                          <a:sysClr val="windowText" lastClr="000000"/>
                        </a:solidFill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 </m:t>
                    </m:r>
                    <m:r>
                      <a:rPr lang="de-DE" sz="1100" b="0" i="1">
                        <a:solidFill>
                          <a:sysClr val="windowText" lastClr="000000"/>
                        </a:solidFill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𝐴𝑛𝑧𝑎h𝑙</m:t>
                    </m:r>
                    <m:r>
                      <a:rPr lang="de-DE" sz="1100" b="0" i="1">
                        <a:solidFill>
                          <a:sysClr val="windowText" lastClr="000000"/>
                        </a:solidFill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 </m:t>
                    </m:r>
                    <m:r>
                      <a:rPr lang="de-DE" sz="1100" b="0" i="1">
                        <a:solidFill>
                          <a:sysClr val="windowText" lastClr="000000"/>
                        </a:solidFill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𝐾</m:t>
                    </m:r>
                    <m:r>
                      <a:rPr lang="de-DE" sz="1100" b="0" i="1">
                        <a:solidFill>
                          <a:sysClr val="windowText" lastClr="000000"/>
                        </a:solidFill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ä</m:t>
                    </m:r>
                    <m:r>
                      <a:rPr lang="de-DE" sz="1100" b="0" i="1">
                        <a:solidFill>
                          <a:sysClr val="windowText" lastClr="000000"/>
                        </a:solidFill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𝑙𝑏𝑒𝑟</m:t>
                    </m:r>
                    <m:r>
                      <a:rPr lang="de-DE" sz="1100" b="0" i="1">
                        <a:solidFill>
                          <a:sysClr val="windowText" lastClr="000000"/>
                        </a:solidFill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/</m:t>
                    </m:r>
                    <m:r>
                      <a:rPr lang="de-DE" sz="1100" b="0" i="1">
                        <a:solidFill>
                          <a:sysClr val="windowText" lastClr="000000"/>
                        </a:solidFill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𝐾𝑢h</m:t>
                    </m:r>
                  </m:oMath>
                </m:oMathPara>
              </a14:m>
              <a:endParaRPr lang="de-DE" sz="1100" i="1">
                <a:solidFill>
                  <a:sysClr val="windowText" lastClr="000000"/>
                </a:solidFill>
              </a:endParaRPr>
            </a:p>
          </xdr:txBody>
        </xdr:sp>
      </mc:Choice>
      <mc:Fallback xmlns="">
        <xdr:sp macro="" textlink="">
          <xdr:nvSpPr>
            <xdr:cNvPr id="27" name="Textfeld 26">
              <a:extLst>
                <a:ext uri="{FF2B5EF4-FFF2-40B4-BE49-F238E27FC236}">
                  <a16:creationId xmlns:a16="http://schemas.microsoft.com/office/drawing/2014/main" id="{00000000-0008-0000-0000-000015000000}"/>
                </a:ext>
              </a:extLst>
            </xdr:cNvPr>
            <xdr:cNvSpPr txBox="1"/>
          </xdr:nvSpPr>
          <xdr:spPr>
            <a:xfrm>
              <a:off x="7886700" y="11839575"/>
              <a:ext cx="4781550" cy="34445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 algn="ctr"/>
              <a:r>
                <a:rPr lang="de-DE" sz="1100" b="0" i="0">
                  <a:solidFill>
                    <a:sysClr val="windowText" lastClr="000000"/>
                  </a:solidFill>
                  <a:latin typeface="Cambria Math" panose="02040503050406030204" pitchFamily="18" charset="0"/>
                  <a:ea typeface="Cambria Math" panose="02040503050406030204" pitchFamily="18" charset="0"/>
                </a:rPr>
                <a:t>𝐴𝑛𝑧𝑎ℎ𝑙 𝐾ä𝑙𝑏𝑒𝑟 𝑗𝑒 𝐴𝑚𝑚𝑒×𝑆𝑡𝑎𝑙𝑙𝑝𝑙ä𝑡𝑧𝑒 𝐴𝑚𝑚𝑒𝑛𝐴𝑏𝑠𝑒𝑡𝑧𝑒𝑟𝐵𝑜𝑥×𝑚𝑖𝑡𝑡𝑙𝑒𝑟𝑒 𝐴𝑛𝑧𝑎ℎ𝑙 𝐾ä𝑙𝑏𝑒𝑟/𝐾𝑢ℎ</a:t>
              </a:r>
              <a:endParaRPr lang="de-DE" sz="1100" i="1">
                <a:solidFill>
                  <a:sysClr val="windowText" lastClr="000000"/>
                </a:solidFill>
              </a:endParaRPr>
            </a:p>
          </xdr:txBody>
        </xdr:sp>
      </mc:Fallback>
    </mc:AlternateContent>
    <xdr:clientData/>
  </xdr:oneCellAnchor>
  <xdr:oneCellAnchor>
    <xdr:from>
      <xdr:col>4</xdr:col>
      <xdr:colOff>0</xdr:colOff>
      <xdr:row>42</xdr:row>
      <xdr:rowOff>47625</xdr:rowOff>
    </xdr:from>
    <xdr:ext cx="4781550" cy="344453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8" name="Textfeld 27">
              <a:extLst>
                <a:ext uri="{FF2B5EF4-FFF2-40B4-BE49-F238E27FC236}">
                  <a16:creationId xmlns:a16="http://schemas.microsoft.com/office/drawing/2014/main" id="{00000000-0008-0000-0100-00001C000000}"/>
                </a:ext>
              </a:extLst>
            </xdr:cNvPr>
            <xdr:cNvSpPr txBox="1"/>
          </xdr:nvSpPr>
          <xdr:spPr>
            <a:xfrm>
              <a:off x="7886700" y="12277725"/>
              <a:ext cx="4781550" cy="34445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 algn="ctr"/>
              <a14:m>
                <m:oMathPara xmlns:m="http://schemas.openxmlformats.org/officeDocument/2006/math">
                  <m:oMathParaPr>
                    <m:jc m:val="center"/>
                  </m:oMathParaPr>
                  <m:oMath xmlns:m="http://schemas.openxmlformats.org/officeDocument/2006/math">
                    <m:r>
                      <a:rPr lang="de-DE" sz="1100" b="0" i="1">
                        <a:solidFill>
                          <a:sysClr val="windowText" lastClr="000000"/>
                        </a:solidFill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𝐴𝑛𝑧𝑎h𝑙</m:t>
                    </m:r>
                    <m:r>
                      <a:rPr lang="de-DE" sz="1100" b="0" i="1">
                        <a:solidFill>
                          <a:sysClr val="windowText" lastClr="000000"/>
                        </a:solidFill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 </m:t>
                    </m:r>
                    <m:r>
                      <a:rPr lang="de-DE" sz="1100" b="0" i="1">
                        <a:solidFill>
                          <a:sysClr val="windowText" lastClr="000000"/>
                        </a:solidFill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𝐾</m:t>
                    </m:r>
                    <m:r>
                      <a:rPr lang="de-DE" sz="1100" b="0" i="1">
                        <a:solidFill>
                          <a:sysClr val="windowText" lastClr="000000"/>
                        </a:solidFill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ä</m:t>
                    </m:r>
                    <m:r>
                      <a:rPr lang="de-DE" sz="1100" b="0" i="1">
                        <a:solidFill>
                          <a:sysClr val="windowText" lastClr="000000"/>
                        </a:solidFill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𝑙𝑏𝑒𝑟</m:t>
                    </m:r>
                    <m:r>
                      <a:rPr lang="de-DE" sz="1100" b="0" i="1">
                        <a:solidFill>
                          <a:sysClr val="windowText" lastClr="000000"/>
                        </a:solidFill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 </m:t>
                    </m:r>
                    <m:r>
                      <a:rPr lang="de-DE" sz="1100" b="0" i="1">
                        <a:solidFill>
                          <a:sysClr val="windowText" lastClr="000000"/>
                        </a:solidFill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𝑗𝑒</m:t>
                    </m:r>
                    <m:r>
                      <a:rPr lang="de-DE" sz="1100" b="0" i="1">
                        <a:solidFill>
                          <a:sysClr val="windowText" lastClr="000000"/>
                        </a:solidFill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 </m:t>
                    </m:r>
                    <m:r>
                      <a:rPr lang="de-DE" sz="1100" b="0" i="1">
                        <a:solidFill>
                          <a:sysClr val="windowText" lastClr="000000"/>
                        </a:solidFill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𝐴𝑚𝑚𝑒</m:t>
                    </m:r>
                    <m:r>
                      <a:rPr lang="de-DE" sz="1100" b="0" i="1">
                        <a:solidFill>
                          <a:sysClr val="windowText" lastClr="000000"/>
                        </a:solidFill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×</m:t>
                    </m:r>
                    <m:r>
                      <a:rPr lang="de-DE" sz="1100" b="0" i="1">
                        <a:solidFill>
                          <a:sysClr val="windowText" lastClr="000000"/>
                        </a:solidFill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𝑆𝑡𝑎𝑙𝑙𝑝𝑙</m:t>
                    </m:r>
                    <m:r>
                      <a:rPr lang="de-DE" sz="1100" b="0" i="1">
                        <a:solidFill>
                          <a:sysClr val="windowText" lastClr="000000"/>
                        </a:solidFill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ä</m:t>
                    </m:r>
                    <m:r>
                      <a:rPr lang="de-DE" sz="1100" b="0" i="1">
                        <a:solidFill>
                          <a:sysClr val="windowText" lastClr="000000"/>
                        </a:solidFill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𝑡𝑧𝑒</m:t>
                    </m:r>
                    <m:r>
                      <a:rPr lang="de-DE" sz="1100" b="0" i="1">
                        <a:solidFill>
                          <a:sysClr val="windowText" lastClr="000000"/>
                        </a:solidFill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 </m:t>
                    </m:r>
                    <m:r>
                      <a:rPr lang="de-DE" sz="1100" b="0" i="1">
                        <a:solidFill>
                          <a:sysClr val="windowText" lastClr="000000"/>
                        </a:solidFill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𝐴𝑚𝑚𝑒𝑛𝐴𝑏𝑠𝑒𝑡𝑧𝑒𝑟𝐵𝑜𝑥</m:t>
                    </m:r>
                    <m:r>
                      <a:rPr lang="de-DE" sz="1100" b="0" i="1">
                        <a:solidFill>
                          <a:sysClr val="windowText" lastClr="000000"/>
                        </a:solidFill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×</m:t>
                    </m:r>
                    <m:r>
                      <a:rPr lang="de-DE" sz="1100" b="0" i="1">
                        <a:solidFill>
                          <a:sysClr val="windowText" lastClr="000000"/>
                        </a:solidFill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𝑚𝑖𝑡𝑡𝑙𝑒𝑟𝑒</m:t>
                    </m:r>
                    <m:r>
                      <a:rPr lang="de-DE" sz="1100" b="0" i="1">
                        <a:solidFill>
                          <a:sysClr val="windowText" lastClr="000000"/>
                        </a:solidFill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 </m:t>
                    </m:r>
                    <m:r>
                      <a:rPr lang="de-DE" sz="1100" b="0" i="1">
                        <a:solidFill>
                          <a:sysClr val="windowText" lastClr="000000"/>
                        </a:solidFill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𝐴𝑛𝑧𝑎h𝑙</m:t>
                    </m:r>
                    <m:r>
                      <a:rPr lang="de-DE" sz="1100" b="0" i="1">
                        <a:solidFill>
                          <a:sysClr val="windowText" lastClr="000000"/>
                        </a:solidFill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 </m:t>
                    </m:r>
                    <m:r>
                      <a:rPr lang="de-DE" sz="1100" b="0" i="1">
                        <a:solidFill>
                          <a:sysClr val="windowText" lastClr="000000"/>
                        </a:solidFill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𝐾</m:t>
                    </m:r>
                    <m:r>
                      <a:rPr lang="de-DE" sz="1100" b="0" i="1">
                        <a:solidFill>
                          <a:sysClr val="windowText" lastClr="000000"/>
                        </a:solidFill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ä</m:t>
                    </m:r>
                    <m:r>
                      <a:rPr lang="de-DE" sz="1100" b="0" i="1">
                        <a:solidFill>
                          <a:sysClr val="windowText" lastClr="000000"/>
                        </a:solidFill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𝑙𝑏𝑒𝑟</m:t>
                    </m:r>
                    <m:r>
                      <a:rPr lang="de-DE" sz="1100" b="0" i="1">
                        <a:solidFill>
                          <a:sysClr val="windowText" lastClr="000000"/>
                        </a:solidFill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/</m:t>
                    </m:r>
                    <m:r>
                      <a:rPr lang="de-DE" sz="1100" b="0" i="1">
                        <a:solidFill>
                          <a:sysClr val="windowText" lastClr="000000"/>
                        </a:solidFill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𝐾𝑢h</m:t>
                    </m:r>
                  </m:oMath>
                </m:oMathPara>
              </a14:m>
              <a:endParaRPr lang="de-DE" sz="1100" i="1">
                <a:solidFill>
                  <a:sysClr val="windowText" lastClr="000000"/>
                </a:solidFill>
              </a:endParaRPr>
            </a:p>
          </xdr:txBody>
        </xdr:sp>
      </mc:Choice>
      <mc:Fallback xmlns="">
        <xdr:sp macro="" textlink="">
          <xdr:nvSpPr>
            <xdr:cNvPr id="28" name="Textfeld 27">
              <a:extLst>
                <a:ext uri="{FF2B5EF4-FFF2-40B4-BE49-F238E27FC236}">
                  <a16:creationId xmlns:a16="http://schemas.microsoft.com/office/drawing/2014/main" id="{00000000-0008-0000-0000-000015000000}"/>
                </a:ext>
              </a:extLst>
            </xdr:cNvPr>
            <xdr:cNvSpPr txBox="1"/>
          </xdr:nvSpPr>
          <xdr:spPr>
            <a:xfrm>
              <a:off x="7886700" y="12277725"/>
              <a:ext cx="4781550" cy="34445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 algn="ctr"/>
              <a:r>
                <a:rPr lang="de-DE" sz="1100" b="0" i="0">
                  <a:solidFill>
                    <a:sysClr val="windowText" lastClr="000000"/>
                  </a:solidFill>
                  <a:latin typeface="Cambria Math" panose="02040503050406030204" pitchFamily="18" charset="0"/>
                  <a:ea typeface="Cambria Math" panose="02040503050406030204" pitchFamily="18" charset="0"/>
                </a:rPr>
                <a:t>𝐴𝑛𝑧𝑎ℎ𝑙 𝐾ä𝑙𝑏𝑒𝑟 𝑗𝑒 𝐴𝑚𝑚𝑒×𝑆𝑡𝑎𝑙𝑙𝑝𝑙ä𝑡𝑧𝑒 𝐴𝑚𝑚𝑒𝑛𝐴𝑏𝑠𝑒𝑡𝑧𝑒𝑟𝐵𝑜𝑥×𝑚𝑖𝑡𝑡𝑙𝑒𝑟𝑒 𝐴𝑛𝑧𝑎ℎ𝑙 𝐾ä𝑙𝑏𝑒𝑟/𝐾𝑢ℎ</a:t>
              </a:r>
              <a:endParaRPr lang="de-DE" sz="1100" i="1">
                <a:solidFill>
                  <a:sysClr val="windowText" lastClr="000000"/>
                </a:solidFill>
              </a:endParaRPr>
            </a:p>
          </xdr:txBody>
        </xdr:sp>
      </mc:Fallback>
    </mc:AlternateContent>
    <xdr:clientData/>
  </xdr:oneCellAnchor>
  <xdr:oneCellAnchor>
    <xdr:from>
      <xdr:col>4</xdr:col>
      <xdr:colOff>19050</xdr:colOff>
      <xdr:row>43</xdr:row>
      <xdr:rowOff>57150</xdr:rowOff>
    </xdr:from>
    <xdr:ext cx="4752975" cy="496098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9" name="Textfeld 28">
              <a:extLst>
                <a:ext uri="{FF2B5EF4-FFF2-40B4-BE49-F238E27FC236}">
                  <a16:creationId xmlns:a16="http://schemas.microsoft.com/office/drawing/2014/main" id="{00000000-0008-0000-0100-00001D000000}"/>
                </a:ext>
              </a:extLst>
            </xdr:cNvPr>
            <xdr:cNvSpPr txBox="1"/>
          </xdr:nvSpPr>
          <xdr:spPr>
            <a:xfrm>
              <a:off x="7905750" y="12706350"/>
              <a:ext cx="4752975" cy="49609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 algn="ctr"/>
              <a14:m>
                <m:oMath xmlns:m="http://schemas.openxmlformats.org/officeDocument/2006/math">
                  <m:r>
                    <a:rPr lang="de-DE" sz="1100" b="0" i="1">
                      <a:solidFill>
                        <a:sysClr val="windowText" lastClr="000000"/>
                      </a:solidFill>
                      <a:latin typeface="Cambria Math" panose="02040503050406030204" pitchFamily="18" charset="0"/>
                      <a:ea typeface="Cambria Math" panose="02040503050406030204" pitchFamily="18" charset="0"/>
                    </a:rPr>
                    <m:t>𝑀𝑖𝑡𝑡𝑙𝑒𝑟𝑒</m:t>
                  </m:r>
                  <m:r>
                    <a:rPr lang="de-DE" sz="1100" b="0" i="1">
                      <a:solidFill>
                        <a:sysClr val="windowText" lastClr="000000"/>
                      </a:solidFill>
                      <a:latin typeface="Cambria Math" panose="02040503050406030204" pitchFamily="18" charset="0"/>
                      <a:ea typeface="Cambria Math" panose="02040503050406030204" pitchFamily="18" charset="0"/>
                    </a:rPr>
                    <m:t> </m:t>
                  </m:r>
                  <m:r>
                    <a:rPr lang="de-DE" sz="1100" b="0" i="1">
                      <a:solidFill>
                        <a:sysClr val="windowText" lastClr="000000"/>
                      </a:solidFill>
                      <a:latin typeface="Cambria Math" panose="02040503050406030204" pitchFamily="18" charset="0"/>
                      <a:ea typeface="Cambria Math" panose="02040503050406030204" pitchFamily="18" charset="0"/>
                    </a:rPr>
                    <m:t>𝑍𝑤𝑖𝑠𝑐h𝑒𝑛𝑘𝑎𝑙𝑏𝑒𝑧𝑒𝑖𝑡</m:t>
                  </m:r>
                  <m:r>
                    <a:rPr lang="de-DE" sz="1100" b="0" i="1">
                      <a:solidFill>
                        <a:sysClr val="windowText" lastClr="000000"/>
                      </a:solidFill>
                      <a:latin typeface="Cambria Math" panose="02040503050406030204" pitchFamily="18" charset="0"/>
                      <a:ea typeface="Cambria Math" panose="02040503050406030204" pitchFamily="18" charset="0"/>
                    </a:rPr>
                    <m:t>−</m:t>
                  </m:r>
                  <m:r>
                    <a:rPr lang="de-DE" sz="1100" b="0" i="1">
                      <a:solidFill>
                        <a:sysClr val="windowText" lastClr="000000"/>
                      </a:solidFill>
                      <a:latin typeface="Cambria Math" panose="02040503050406030204" pitchFamily="18" charset="0"/>
                      <a:ea typeface="Cambria Math" panose="02040503050406030204" pitchFamily="18" charset="0"/>
                    </a:rPr>
                    <m:t>𝑇𝑟𝑜𝑐𝑘𝑒𝑛𝑠𝑡𝑒h𝑒𝑟𝑧𝑒𝑖𝑡</m:t>
                  </m:r>
                  <m:r>
                    <a:rPr lang="de-DE" sz="1100" b="0" i="1">
                      <a:solidFill>
                        <a:sysClr val="windowText" lastClr="000000"/>
                      </a:solidFill>
                      <a:latin typeface="Cambria Math" panose="02040503050406030204" pitchFamily="18" charset="0"/>
                      <a:ea typeface="Cambria Math" panose="02040503050406030204" pitchFamily="18" charset="0"/>
                    </a:rPr>
                    <m:t>−</m:t>
                  </m:r>
                  <m:r>
                    <a:rPr lang="de-DE" sz="1100" b="0" i="1">
                      <a:solidFill>
                        <a:sysClr val="windowText" lastClr="000000"/>
                      </a:solidFill>
                      <a:latin typeface="Cambria Math" panose="02040503050406030204" pitchFamily="18" charset="0"/>
                      <a:ea typeface="Cambria Math" panose="02040503050406030204" pitchFamily="18" charset="0"/>
                    </a:rPr>
                    <m:t>𝐴𝑢𝑓𝑒𝑛𝑡h𝑎𝑙𝑡𝑠𝑑𝑎𝑢𝑒𝑟</m:t>
                  </m:r>
                  <m:r>
                    <a:rPr lang="de-DE" sz="1100" b="0" i="1">
                      <a:solidFill>
                        <a:sysClr val="windowText" lastClr="000000"/>
                      </a:solidFill>
                      <a:latin typeface="Cambria Math" panose="02040503050406030204" pitchFamily="18" charset="0"/>
                      <a:ea typeface="Cambria Math" panose="02040503050406030204" pitchFamily="18" charset="0"/>
                    </a:rPr>
                    <m:t> </m:t>
                  </m:r>
                  <m:r>
                    <a:rPr lang="de-DE" sz="1100" b="0" i="1">
                      <a:solidFill>
                        <a:sysClr val="windowText" lastClr="000000"/>
                      </a:solidFill>
                      <a:latin typeface="Cambria Math" panose="02040503050406030204" pitchFamily="18" charset="0"/>
                      <a:ea typeface="Cambria Math" panose="02040503050406030204" pitchFamily="18" charset="0"/>
                    </a:rPr>
                    <m:t>𝑖𝑚</m:t>
                  </m:r>
                  <m:r>
                    <a:rPr lang="de-DE" sz="1100" b="0" i="1">
                      <a:solidFill>
                        <a:sysClr val="windowText" lastClr="000000"/>
                      </a:solidFill>
                      <a:latin typeface="Cambria Math" panose="02040503050406030204" pitchFamily="18" charset="0"/>
                      <a:ea typeface="Cambria Math" panose="02040503050406030204" pitchFamily="18" charset="0"/>
                    </a:rPr>
                    <m:t> </m:t>
                  </m:r>
                  <m:r>
                    <a:rPr lang="de-DE" sz="1100" b="0" i="1">
                      <a:solidFill>
                        <a:sysClr val="windowText" lastClr="000000"/>
                      </a:solidFill>
                      <a:latin typeface="Cambria Math" panose="02040503050406030204" pitchFamily="18" charset="0"/>
                      <a:ea typeface="Cambria Math" panose="02040503050406030204" pitchFamily="18" charset="0"/>
                    </a:rPr>
                    <m:t>𝐴𝑏𝑘𝑎𝑙𝑏𝑒𝑏𝑒𝑟𝑒𝑖𝑐h</m:t>
                  </m:r>
                  <m:r>
                    <a:rPr lang="de-DE" sz="1100" b="0" i="1">
                      <a:solidFill>
                        <a:sysClr val="windowText" lastClr="000000"/>
                      </a:solidFill>
                      <a:latin typeface="Cambria Math" panose="02040503050406030204" pitchFamily="18" charset="0"/>
                      <a:ea typeface="Cambria Math" panose="02040503050406030204" pitchFamily="18" charset="0"/>
                    </a:rPr>
                    <m:t> −</m:t>
                  </m:r>
                  <m:r>
                    <a:rPr lang="de-DE" sz="1100" b="0" i="1">
                      <a:solidFill>
                        <a:sysClr val="windowText" lastClr="000000"/>
                      </a:solidFill>
                      <a:latin typeface="Cambria Math" panose="02040503050406030204" pitchFamily="18" charset="0"/>
                      <a:ea typeface="Cambria Math" panose="02040503050406030204" pitchFamily="18" charset="0"/>
                    </a:rPr>
                    <m:t>𝑚𝑖𝑡𝑡𝑙𝑒𝑟𝑒</m:t>
                  </m:r>
                  <m:r>
                    <a:rPr lang="de-DE" sz="1100" b="0" i="1">
                      <a:solidFill>
                        <a:sysClr val="windowText" lastClr="000000"/>
                      </a:solidFill>
                      <a:latin typeface="Cambria Math" panose="02040503050406030204" pitchFamily="18" charset="0"/>
                      <a:ea typeface="Cambria Math" panose="02040503050406030204" pitchFamily="18" charset="0"/>
                    </a:rPr>
                    <m:t> </m:t>
                  </m:r>
                  <m:r>
                    <a:rPr lang="de-DE" sz="1100" b="0" i="1">
                      <a:solidFill>
                        <a:sysClr val="windowText" lastClr="000000"/>
                      </a:solidFill>
                      <a:latin typeface="Cambria Math" panose="02040503050406030204" pitchFamily="18" charset="0"/>
                      <a:ea typeface="Cambria Math" panose="02040503050406030204" pitchFamily="18" charset="0"/>
                    </a:rPr>
                    <m:t>𝐴𝑢𝑓𝑒𝑛𝑡h𝑎𝑙𝑡𝑠𝑑𝑎𝑢𝑒𝑟</m:t>
                  </m:r>
                </m:oMath>
              </a14:m>
              <a:r>
                <a:rPr lang="de-DE" sz="1100" b="0" i="1">
                  <a:solidFill>
                    <a:sysClr val="windowText" lastClr="000000"/>
                  </a:solidFill>
                  <a:latin typeface="Cambria Math" panose="02040503050406030204" pitchFamily="18" charset="0"/>
                  <a:ea typeface="Cambria Math" panose="02040503050406030204" pitchFamily="18" charset="0"/>
                </a:rPr>
                <a:t>"Mutter-Kalb-Gruppe"</a:t>
              </a:r>
            </a:p>
          </xdr:txBody>
        </xdr:sp>
      </mc:Choice>
      <mc:Fallback xmlns="">
        <xdr:sp macro="" textlink="">
          <xdr:nvSpPr>
            <xdr:cNvPr id="29" name="Textfeld 28">
              <a:extLst>
                <a:ext uri="{FF2B5EF4-FFF2-40B4-BE49-F238E27FC236}">
                  <a16:creationId xmlns:a16="http://schemas.microsoft.com/office/drawing/2014/main" id="{00000000-0008-0000-0000-000008000000}"/>
                </a:ext>
              </a:extLst>
            </xdr:cNvPr>
            <xdr:cNvSpPr txBox="1"/>
          </xdr:nvSpPr>
          <xdr:spPr>
            <a:xfrm>
              <a:off x="7905750" y="12706350"/>
              <a:ext cx="4752975" cy="49609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 algn="ctr"/>
              <a:r>
                <a:rPr lang="de-DE" sz="1100" b="0" i="0">
                  <a:solidFill>
                    <a:sysClr val="windowText" lastClr="000000"/>
                  </a:solidFill>
                  <a:latin typeface="Cambria Math" panose="02040503050406030204" pitchFamily="18" charset="0"/>
                  <a:ea typeface="Cambria Math" panose="02040503050406030204" pitchFamily="18" charset="0"/>
                </a:rPr>
                <a:t>𝑀𝑖𝑡𝑡𝑙𝑒𝑟𝑒 𝑍𝑤𝑖𝑠𝑐ℎ𝑒𝑛𝑘𝑎𝑙𝑏𝑒𝑧𝑒𝑖𝑡−𝑇𝑟𝑜𝑐𝑘𝑒𝑛𝑠𝑡𝑒ℎ𝑒𝑟𝑧𝑒𝑖𝑡−𝐴𝑢𝑓𝑒𝑛𝑡ℎ𝑎𝑙𝑡𝑠𝑑𝑎𝑢𝑒𝑟 𝑖𝑚 𝐴𝑏𝑘𝑎𝑙𝑏𝑒𝑏𝑒𝑟𝑒𝑖𝑐ℎ −𝑚𝑖𝑡𝑡𝑙𝑒𝑟𝑒 𝐴𝑢𝑓𝑒𝑛𝑡ℎ𝑎𝑙𝑡𝑠𝑑𝑎𝑢𝑒𝑟</a:t>
              </a:r>
              <a:r>
                <a:rPr lang="de-DE" sz="1100" b="0" i="1">
                  <a:solidFill>
                    <a:sysClr val="windowText" lastClr="000000"/>
                  </a:solidFill>
                  <a:latin typeface="Cambria Math" panose="02040503050406030204" pitchFamily="18" charset="0"/>
                  <a:ea typeface="Cambria Math" panose="02040503050406030204" pitchFamily="18" charset="0"/>
                </a:rPr>
                <a:t>"Mutter-Kalb-Gruppe"</a:t>
              </a:r>
            </a:p>
          </xdr:txBody>
        </xdr:sp>
      </mc:Fallback>
    </mc:AlternateContent>
    <xdr:clientData/>
  </xdr:oneCellAnchor>
  <xdr:oneCellAnchor>
    <xdr:from>
      <xdr:col>4</xdr:col>
      <xdr:colOff>19050</xdr:colOff>
      <xdr:row>44</xdr:row>
      <xdr:rowOff>66675</xdr:rowOff>
    </xdr:from>
    <xdr:ext cx="4743450" cy="661463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0" name="Textfeld 29">
              <a:extLst>
                <a:ext uri="{FF2B5EF4-FFF2-40B4-BE49-F238E27FC236}">
                  <a16:creationId xmlns:a16="http://schemas.microsoft.com/office/drawing/2014/main" id="{00000000-0008-0000-0100-00001E000000}"/>
                </a:ext>
              </a:extLst>
            </xdr:cNvPr>
            <xdr:cNvSpPr txBox="1"/>
          </xdr:nvSpPr>
          <xdr:spPr>
            <a:xfrm>
              <a:off x="7905750" y="13306425"/>
              <a:ext cx="4743450" cy="66146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 algn="ctr"/>
              <a14:m>
                <m:oMathPara xmlns:m="http://schemas.openxmlformats.org/officeDocument/2006/math">
                  <m:oMathParaPr>
                    <m:jc m:val="center"/>
                  </m:oMathParaPr>
                  <m:oMath xmlns:m="http://schemas.openxmlformats.org/officeDocument/2006/math">
                    <m:r>
                      <a:rPr lang="de-DE" sz="1100" b="0" i="1">
                        <a:solidFill>
                          <a:sysClr val="windowText" lastClr="000000"/>
                        </a:solidFill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𝑀𝑖𝑡𝑡𝑙𝑒𝑟𝑒</m:t>
                    </m:r>
                    <m:r>
                      <a:rPr lang="de-DE" sz="1100" b="0" i="1">
                        <a:solidFill>
                          <a:sysClr val="windowText" lastClr="000000"/>
                        </a:solidFill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 </m:t>
                    </m:r>
                    <m:r>
                      <a:rPr lang="de-DE" sz="1100" b="0" i="1">
                        <a:solidFill>
                          <a:sysClr val="windowText" lastClr="000000"/>
                        </a:solidFill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𝑍𝑤𝑖𝑠𝑐h𝑒𝑛𝑘𝑎𝑙𝑏𝑒𝑧𝑒𝑖𝑡</m:t>
                    </m:r>
                    <m:r>
                      <a:rPr lang="de-DE" sz="1100" b="0" i="1">
                        <a:solidFill>
                          <a:sysClr val="windowText" lastClr="000000"/>
                        </a:solidFill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−</m:t>
                    </m:r>
                    <m:r>
                      <a:rPr lang="de-DE" sz="1100" b="0" i="1">
                        <a:solidFill>
                          <a:sysClr val="windowText" lastClr="000000"/>
                        </a:solidFill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𝑇𝑟𝑜𝑐𝑘𝑒𝑛𝑠𝑡𝑒h𝑒𝑟𝑧𝑒𝑖𝑡</m:t>
                    </m:r>
                    <m:r>
                      <a:rPr lang="de-DE" sz="1100" b="0" i="1">
                        <a:solidFill>
                          <a:sysClr val="windowText" lastClr="000000"/>
                        </a:solidFill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−</m:t>
                    </m:r>
                    <m:r>
                      <a:rPr lang="de-DE" sz="1100" b="0" i="1">
                        <a:solidFill>
                          <a:sysClr val="windowText" lastClr="000000"/>
                        </a:solidFill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𝐴𝑢𝑓𝑒𝑛𝑡h𝑎𝑙𝑡𝑠𝑑𝑎𝑢𝑒𝑟</m:t>
                    </m:r>
                    <m:r>
                      <a:rPr lang="de-DE" sz="1100" b="0" i="1">
                        <a:solidFill>
                          <a:sysClr val="windowText" lastClr="000000"/>
                        </a:solidFill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 </m:t>
                    </m:r>
                    <m:r>
                      <a:rPr lang="de-DE" sz="1100" b="0" i="1">
                        <a:solidFill>
                          <a:sysClr val="windowText" lastClr="000000"/>
                        </a:solidFill>
                        <a:effectLst/>
                        <a:latin typeface="Cambria Math" panose="02040503050406030204" pitchFamily="18" charset="0"/>
                        <a:ea typeface="Cambria Math" panose="02040503050406030204" pitchFamily="18" charset="0"/>
                        <a:cs typeface="+mn-cs"/>
                      </a:rPr>
                      <m:t>𝑖𝑚</m:t>
                    </m:r>
                    <m:r>
                      <a:rPr lang="de-DE" sz="1100" b="0" i="1">
                        <a:solidFill>
                          <a:sysClr val="windowText" lastClr="000000"/>
                        </a:solidFill>
                        <a:effectLst/>
                        <a:latin typeface="Cambria Math" panose="02040503050406030204" pitchFamily="18" charset="0"/>
                        <a:ea typeface="Cambria Math" panose="02040503050406030204" pitchFamily="18" charset="0"/>
                        <a:cs typeface="+mn-cs"/>
                      </a:rPr>
                      <m:t> </m:t>
                    </m:r>
                    <m:r>
                      <a:rPr lang="de-DE" sz="1100" b="0" i="1">
                        <a:solidFill>
                          <a:sysClr val="windowText" lastClr="000000"/>
                        </a:solidFill>
                        <a:effectLst/>
                        <a:latin typeface="Cambria Math" panose="02040503050406030204" pitchFamily="18" charset="0"/>
                        <a:ea typeface="Cambria Math" panose="02040503050406030204" pitchFamily="18" charset="0"/>
                        <a:cs typeface="+mn-cs"/>
                      </a:rPr>
                      <m:t>𝐴𝑏𝑘𝑎𝑙𝑏𝑒𝑏𝑒𝑟𝑒𝑖𝑐h</m:t>
                    </m:r>
                    <m:r>
                      <a:rPr lang="de-DE" sz="1100" b="0" i="1">
                        <a:solidFill>
                          <a:sysClr val="windowText" lastClr="000000"/>
                        </a:solidFill>
                        <a:effectLst/>
                        <a:latin typeface="Cambria Math" panose="02040503050406030204" pitchFamily="18" charset="0"/>
                        <a:ea typeface="Cambria Math" panose="02040503050406030204" pitchFamily="18" charset="0"/>
                        <a:cs typeface="+mn-cs"/>
                      </a:rPr>
                      <m:t> −</m:t>
                    </m:r>
                    <m:r>
                      <a:rPr lang="de-DE" sz="1100" b="0" i="1">
                        <a:solidFill>
                          <a:sysClr val="windowText" lastClr="000000"/>
                        </a:solidFill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𝑀𝑖𝑛𝑑𝑒𝑠𝑡𝑎𝑙𝑡𝑒𝑟</m:t>
                    </m:r>
                    <m:r>
                      <a:rPr lang="de-DE" sz="1100" b="0" i="1">
                        <a:solidFill>
                          <a:sysClr val="windowText" lastClr="000000"/>
                        </a:solidFill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 </m:t>
                    </m:r>
                    <m:r>
                      <a:rPr lang="de-DE" sz="1100" b="0" i="1">
                        <a:solidFill>
                          <a:sysClr val="windowText" lastClr="000000"/>
                        </a:solidFill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𝐵𝑒𝑔𝑖𝑛𝑛</m:t>
                    </m:r>
                    <m:r>
                      <a:rPr lang="de-DE" sz="1100" b="0" i="1">
                        <a:solidFill>
                          <a:sysClr val="windowText" lastClr="000000"/>
                        </a:solidFill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 </m:t>
                    </m:r>
                    <m:r>
                      <a:rPr lang="de-DE" sz="1100" b="0" i="1">
                        <a:solidFill>
                          <a:sysClr val="windowText" lastClr="000000"/>
                        </a:solidFill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𝐴𝑏𝑠𝑒𝑡𝑧𝑒𝑛</m:t>
                    </m:r>
                    <m:r>
                      <a:rPr lang="de-DE" sz="1100" b="0" i="1">
                        <a:solidFill>
                          <a:sysClr val="windowText" lastClr="000000"/>
                        </a:solidFill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−</m:t>
                    </m:r>
                    <m:r>
                      <a:rPr lang="de-DE" sz="1100" b="0" i="1">
                        <a:solidFill>
                          <a:sysClr val="windowText" lastClr="000000"/>
                        </a:solidFill>
                        <a:effectLst/>
                        <a:latin typeface="Cambria Math" panose="02040503050406030204" pitchFamily="18" charset="0"/>
                        <a:ea typeface="Cambria Math" panose="02040503050406030204" pitchFamily="18" charset="0"/>
                        <a:cs typeface="+mn-cs"/>
                      </a:rPr>
                      <m:t>𝑚𝑖𝑡𝑡𝑙𝑒𝑟𝑒</m:t>
                    </m:r>
                    <m:r>
                      <a:rPr lang="de-DE" sz="1100" b="0" i="1">
                        <a:solidFill>
                          <a:sysClr val="windowText" lastClr="000000"/>
                        </a:solidFill>
                        <a:effectLst/>
                        <a:latin typeface="Cambria Math" panose="02040503050406030204" pitchFamily="18" charset="0"/>
                        <a:ea typeface="Cambria Math" panose="02040503050406030204" pitchFamily="18" charset="0"/>
                        <a:cs typeface="+mn-cs"/>
                      </a:rPr>
                      <m:t> </m:t>
                    </m:r>
                    <m:r>
                      <a:rPr lang="de-DE" sz="1100" b="0" i="1">
                        <a:solidFill>
                          <a:sysClr val="windowText" lastClr="000000"/>
                        </a:solidFill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𝐴𝑢𝑓𝑒𝑛𝑡h𝑎𝑙𝑡𝑠𝑑𝑎𝑢𝑒𝑟</m:t>
                    </m:r>
                    <m:r>
                      <a:rPr lang="de-DE" sz="1100" b="0" i="1">
                        <a:solidFill>
                          <a:sysClr val="windowText" lastClr="000000"/>
                        </a:solidFill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 </m:t>
                    </m:r>
                    <m:r>
                      <a:rPr lang="de-DE" sz="1100" b="0" i="1">
                        <a:solidFill>
                          <a:sysClr val="windowText" lastClr="000000"/>
                        </a:solidFill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𝐴𝑚𝑚𝑒</m:t>
                    </m:r>
                    <m:r>
                      <a:rPr lang="de-DE" sz="1100" b="0" i="1">
                        <a:solidFill>
                          <a:sysClr val="windowText" lastClr="000000"/>
                        </a:solidFill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 </m:t>
                    </m:r>
                    <m:r>
                      <a:rPr lang="de-DE" sz="1100" b="0" i="1">
                        <a:solidFill>
                          <a:sysClr val="windowText" lastClr="000000"/>
                        </a:solidFill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𝑖𝑛</m:t>
                    </m:r>
                    <m:r>
                      <a:rPr lang="de-DE" sz="1100" b="0" i="1">
                        <a:solidFill>
                          <a:sysClr val="windowText" lastClr="000000"/>
                        </a:solidFill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 </m:t>
                    </m:r>
                    <m:r>
                      <a:rPr lang="de-DE" sz="1100" b="0" i="1">
                        <a:solidFill>
                          <a:sysClr val="windowText" lastClr="000000"/>
                        </a:solidFill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𝑀𝑢𝑡𝑡𝑒𝑟𝐾𝑎𝑙𝑏𝐺𝑟𝑢𝑝𝑝𝑒</m:t>
                    </m:r>
                    <m:r>
                      <a:rPr lang="de-DE" sz="1100" b="0" i="1">
                        <a:solidFill>
                          <a:sysClr val="windowText" lastClr="000000"/>
                        </a:solidFill>
                        <a:effectLst/>
                        <a:latin typeface="Cambria Math" panose="02040503050406030204" pitchFamily="18" charset="0"/>
                        <a:ea typeface="Cambria Math" panose="02040503050406030204" pitchFamily="18" charset="0"/>
                        <a:cs typeface="+mn-cs"/>
                      </a:rPr>
                      <m:t> + </m:t>
                    </m:r>
                    <m:r>
                      <a:rPr lang="de-DE" sz="1100" b="0" i="1">
                        <a:solidFill>
                          <a:sysClr val="windowText" lastClr="000000"/>
                        </a:solidFill>
                        <a:effectLst/>
                        <a:latin typeface="Cambria Math" panose="02040503050406030204" pitchFamily="18" charset="0"/>
                        <a:ea typeface="Cambria Math" panose="02040503050406030204" pitchFamily="18" charset="0"/>
                        <a:cs typeface="+mn-cs"/>
                      </a:rPr>
                      <m:t>𝑀𝑖𝑛𝑑𝑒𝑠𝑡𝑎𝑢𝑓𝑒𝑛𝑡h𝑎𝑙𝑡𝑠𝑑𝑎𝑢𝑒𝑟</m:t>
                    </m:r>
                    <m:r>
                      <a:rPr lang="de-DE" sz="1100" b="0" i="1">
                        <a:solidFill>
                          <a:sysClr val="windowText" lastClr="000000"/>
                        </a:solidFill>
                        <a:effectLst/>
                        <a:latin typeface="Cambria Math" panose="02040503050406030204" pitchFamily="18" charset="0"/>
                        <a:ea typeface="Cambria Math" panose="02040503050406030204" pitchFamily="18" charset="0"/>
                        <a:cs typeface="+mn-cs"/>
                      </a:rPr>
                      <m:t> </m:t>
                    </m:r>
                    <m:r>
                      <a:rPr lang="de-DE" sz="1100" b="0" i="1">
                        <a:solidFill>
                          <a:sysClr val="windowText" lastClr="000000"/>
                        </a:solidFill>
                        <a:effectLst/>
                        <a:latin typeface="Cambria Math" panose="02040503050406030204" pitchFamily="18" charset="0"/>
                        <a:ea typeface="Cambria Math" panose="02040503050406030204" pitchFamily="18" charset="0"/>
                        <a:cs typeface="+mn-cs"/>
                      </a:rPr>
                      <m:t>𝑗</m:t>
                    </m:r>
                    <m:r>
                      <a:rPr lang="de-DE" sz="1100" b="0" i="1">
                        <a:solidFill>
                          <a:sysClr val="windowText" lastClr="000000"/>
                        </a:solidFill>
                        <a:effectLst/>
                        <a:latin typeface="Cambria Math" panose="02040503050406030204" pitchFamily="18" charset="0"/>
                        <a:ea typeface="Cambria Math" panose="02040503050406030204" pitchFamily="18" charset="0"/>
                        <a:cs typeface="+mn-cs"/>
                      </a:rPr>
                      <m:t>ü</m:t>
                    </m:r>
                    <m:r>
                      <a:rPr lang="de-DE" sz="1100" b="0" i="1">
                        <a:solidFill>
                          <a:sysClr val="windowText" lastClr="000000"/>
                        </a:solidFill>
                        <a:effectLst/>
                        <a:latin typeface="Cambria Math" panose="02040503050406030204" pitchFamily="18" charset="0"/>
                        <a:ea typeface="Cambria Math" panose="02040503050406030204" pitchFamily="18" charset="0"/>
                        <a:cs typeface="+mn-cs"/>
                      </a:rPr>
                      <m:t>𝑛𝑔𝑠𝑡𝑒𝑠</m:t>
                    </m:r>
                    <m:r>
                      <a:rPr lang="de-DE" sz="1100" b="0" i="1">
                        <a:solidFill>
                          <a:sysClr val="windowText" lastClr="000000"/>
                        </a:solidFill>
                        <a:effectLst/>
                        <a:latin typeface="Cambria Math" panose="02040503050406030204" pitchFamily="18" charset="0"/>
                        <a:ea typeface="Cambria Math" panose="02040503050406030204" pitchFamily="18" charset="0"/>
                        <a:cs typeface="+mn-cs"/>
                      </a:rPr>
                      <m:t> </m:t>
                    </m:r>
                    <m:r>
                      <a:rPr lang="de-DE" sz="1100" b="0" i="1">
                        <a:solidFill>
                          <a:sysClr val="windowText" lastClr="000000"/>
                        </a:solidFill>
                        <a:effectLst/>
                        <a:latin typeface="Cambria Math" panose="02040503050406030204" pitchFamily="18" charset="0"/>
                        <a:ea typeface="Cambria Math" panose="02040503050406030204" pitchFamily="18" charset="0"/>
                        <a:cs typeface="+mn-cs"/>
                      </a:rPr>
                      <m:t>𝐾𝑎𝑙𝑏</m:t>
                    </m:r>
                    <m:r>
                      <a:rPr lang="de-DE" sz="1100" b="0" i="1">
                        <a:solidFill>
                          <a:sysClr val="windowText" lastClr="000000"/>
                        </a:solidFill>
                        <a:effectLst/>
                        <a:latin typeface="Cambria Math" panose="02040503050406030204" pitchFamily="18" charset="0"/>
                        <a:ea typeface="Cambria Math" panose="02040503050406030204" pitchFamily="18" charset="0"/>
                        <a:cs typeface="+mn-cs"/>
                      </a:rPr>
                      <m:t> </m:t>
                    </m:r>
                    <m:r>
                      <a:rPr lang="de-DE" sz="1100" b="0" i="1">
                        <a:solidFill>
                          <a:sysClr val="windowText" lastClr="000000"/>
                        </a:solidFill>
                        <a:effectLst/>
                        <a:latin typeface="Cambria Math" panose="02040503050406030204" pitchFamily="18" charset="0"/>
                        <a:ea typeface="Cambria Math" panose="02040503050406030204" pitchFamily="18" charset="0"/>
                        <a:cs typeface="+mn-cs"/>
                      </a:rPr>
                      <m:t>𝑖𝑛</m:t>
                    </m:r>
                    <m:r>
                      <m:rPr>
                        <m:nor/>
                      </m:rPr>
                      <a:rPr lang="de-DE" sz="1100" b="0" i="1">
                        <a:solidFill>
                          <a:sysClr val="windowText" lastClr="000000"/>
                        </a:solidFill>
                        <a:effectLst/>
                        <a:latin typeface="Cambria Math" panose="02040503050406030204" pitchFamily="18" charset="0"/>
                        <a:ea typeface="Cambria Math" panose="02040503050406030204" pitchFamily="18" charset="0"/>
                        <a:cs typeface="+mn-cs"/>
                      </a:rPr>
                      <m:t> </m:t>
                    </m:r>
                    <m:r>
                      <m:rPr>
                        <m:nor/>
                      </m:rPr>
                      <a:rPr lang="de-DE" sz="1100" b="0" i="1">
                        <a:solidFill>
                          <a:sysClr val="windowText" lastClr="000000"/>
                        </a:solidFill>
                        <a:effectLst/>
                        <a:latin typeface="Cambria Math" panose="02040503050406030204" pitchFamily="18" charset="0"/>
                        <a:ea typeface="Cambria Math" panose="02040503050406030204" pitchFamily="18" charset="0"/>
                        <a:cs typeface="+mn-cs"/>
                      </a:rPr>
                      <m:t>MutterKalbGruppe</m:t>
                    </m:r>
                  </m:oMath>
                </m:oMathPara>
              </a14:m>
              <a:endParaRPr lang="de-DE" sz="1100" b="0" i="1">
                <a:solidFill>
                  <a:sysClr val="windowText" lastClr="000000"/>
                </a:solidFill>
                <a:latin typeface="Cambria Math" panose="02040503050406030204" pitchFamily="18" charset="0"/>
                <a:ea typeface="Cambria Math" panose="02040503050406030204" pitchFamily="18" charset="0"/>
              </a:endParaRPr>
            </a:p>
          </xdr:txBody>
        </xdr:sp>
      </mc:Choice>
      <mc:Fallback xmlns="">
        <xdr:sp macro="" textlink="">
          <xdr:nvSpPr>
            <xdr:cNvPr id="30" name="Textfeld 29">
              <a:extLst>
                <a:ext uri="{FF2B5EF4-FFF2-40B4-BE49-F238E27FC236}">
                  <a16:creationId xmlns:a16="http://schemas.microsoft.com/office/drawing/2014/main" id="{00000000-0008-0000-0000-000021000000}"/>
                </a:ext>
              </a:extLst>
            </xdr:cNvPr>
            <xdr:cNvSpPr txBox="1"/>
          </xdr:nvSpPr>
          <xdr:spPr>
            <a:xfrm>
              <a:off x="7905750" y="13306425"/>
              <a:ext cx="4743450" cy="66146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 algn="ctr"/>
              <a:r>
                <a:rPr lang="de-DE" sz="1100" b="0" i="0">
                  <a:solidFill>
                    <a:sysClr val="windowText" lastClr="000000"/>
                  </a:solidFill>
                  <a:latin typeface="Cambria Math" panose="02040503050406030204" pitchFamily="18" charset="0"/>
                  <a:ea typeface="Cambria Math" panose="02040503050406030204" pitchFamily="18" charset="0"/>
                </a:rPr>
                <a:t>𝑀𝑖𝑡𝑡𝑙𝑒𝑟𝑒 𝑍𝑤𝑖𝑠𝑐ℎ𝑒𝑛𝑘𝑎𝑙𝑏𝑒𝑧𝑒𝑖𝑡−𝑇𝑟𝑜𝑐𝑘𝑒𝑛𝑠𝑡𝑒ℎ𝑒𝑟𝑧𝑒𝑖𝑡−𝐴𝑢𝑓𝑒𝑛𝑡ℎ𝑎𝑙𝑡𝑠𝑑𝑎𝑢𝑒𝑟 </a:t>
              </a:r>
              <a:r>
                <a:rPr lang="de-DE" sz="1100" b="0" i="0">
                  <a:solidFill>
                    <a:sysClr val="windowText" lastClr="000000"/>
                  </a:solidFill>
                  <a:effectLst/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𝑖𝑚 𝐴𝑏𝑘𝑎𝑙𝑏𝑒𝑏𝑒𝑟𝑒𝑖𝑐ℎ </a:t>
              </a:r>
              <a:r>
                <a:rPr lang="de-DE" sz="1100" b="0" i="0">
                  <a:solidFill>
                    <a:sysClr val="windowText" lastClr="000000"/>
                  </a:solidFill>
                  <a:latin typeface="Cambria Math" panose="02040503050406030204" pitchFamily="18" charset="0"/>
                  <a:ea typeface="Cambria Math" panose="02040503050406030204" pitchFamily="18" charset="0"/>
                </a:rPr>
                <a:t>−𝑀𝑖𝑛𝑑𝑒𝑠𝑡𝑎𝑙𝑡𝑒𝑟 𝐵𝑒𝑔𝑖𝑛𝑛 𝐴𝑏𝑠𝑒𝑡𝑧𝑒𝑛−</a:t>
              </a:r>
              <a:r>
                <a:rPr lang="de-DE" sz="1100" b="0" i="0">
                  <a:solidFill>
                    <a:sysClr val="windowText" lastClr="000000"/>
                  </a:solidFill>
                  <a:effectLst/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𝑚𝑖𝑡𝑡𝑙𝑒𝑟𝑒 </a:t>
              </a:r>
              <a:r>
                <a:rPr lang="de-DE" sz="1100" b="0" i="0">
                  <a:solidFill>
                    <a:sysClr val="windowText" lastClr="000000"/>
                  </a:solidFill>
                  <a:latin typeface="Cambria Math" panose="02040503050406030204" pitchFamily="18" charset="0"/>
                  <a:ea typeface="Cambria Math" panose="02040503050406030204" pitchFamily="18" charset="0"/>
                </a:rPr>
                <a:t>𝐴𝑢𝑓𝑒𝑛𝑡ℎ𝑎𝑙𝑡𝑠𝑑𝑎𝑢𝑒𝑟 𝐴𝑚𝑚𝑒 𝑖𝑛 𝑀𝑢𝑡𝑡𝑒𝑟𝐾𝑎𝑙𝑏𝐺𝑟𝑢𝑝𝑝𝑒</a:t>
              </a:r>
              <a:r>
                <a:rPr lang="de-DE" sz="1100" b="0" i="0">
                  <a:solidFill>
                    <a:sysClr val="windowText" lastClr="000000"/>
                  </a:solidFill>
                  <a:effectLst/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 + 𝑀𝑖𝑛𝑑𝑒𝑠𝑡𝑎𝑢𝑓𝑒𝑛𝑡ℎ𝑎𝑙𝑡𝑠𝑑𝑎𝑢𝑒𝑟 𝑗ü𝑛𝑔𝑠𝑡𝑒𝑠 𝐾𝑎𝑙𝑏 𝑖𝑛" MutterKalbGruppe"</a:t>
              </a:r>
              <a:endParaRPr lang="de-DE" sz="1100" b="0" i="1">
                <a:solidFill>
                  <a:sysClr val="windowText" lastClr="000000"/>
                </a:solidFill>
                <a:latin typeface="Cambria Math" panose="02040503050406030204" pitchFamily="18" charset="0"/>
                <a:ea typeface="Cambria Math" panose="02040503050406030204" pitchFamily="18" charset="0"/>
              </a:endParaRPr>
            </a:p>
          </xdr:txBody>
        </xdr:sp>
      </mc:Fallback>
    </mc:AlternateContent>
    <xdr:clientData/>
  </xdr:oneCellAnchor>
  <xdr:oneCellAnchor>
    <xdr:from>
      <xdr:col>4</xdr:col>
      <xdr:colOff>19050</xdr:colOff>
      <xdr:row>45</xdr:row>
      <xdr:rowOff>57150</xdr:rowOff>
    </xdr:from>
    <xdr:ext cx="4743450" cy="826829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1" name="Textfeld 30">
              <a:extLst>
                <a:ext uri="{FF2B5EF4-FFF2-40B4-BE49-F238E27FC236}">
                  <a16:creationId xmlns:a16="http://schemas.microsoft.com/office/drawing/2014/main" id="{00000000-0008-0000-0100-00001F000000}"/>
                </a:ext>
              </a:extLst>
            </xdr:cNvPr>
            <xdr:cNvSpPr txBox="1"/>
          </xdr:nvSpPr>
          <xdr:spPr>
            <a:xfrm>
              <a:off x="7905750" y="14087475"/>
              <a:ext cx="4743450" cy="82682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 algn="ctr"/>
              <a14:m>
                <m:oMathPara xmlns:m="http://schemas.openxmlformats.org/officeDocument/2006/math">
                  <m:oMathParaPr>
                    <m:jc m:val="center"/>
                  </m:oMathParaPr>
                  <m:oMath xmlns:m="http://schemas.openxmlformats.org/officeDocument/2006/math">
                    <m:r>
                      <a:rPr lang="de-DE" sz="1100" b="0" i="1">
                        <a:solidFill>
                          <a:sysClr val="windowText" lastClr="000000"/>
                        </a:solidFill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𝑀𝑖𝑡𝑡𝑙𝑒𝑟𝑒</m:t>
                    </m:r>
                    <m:r>
                      <a:rPr lang="de-DE" sz="1100" b="0" i="1">
                        <a:solidFill>
                          <a:sysClr val="windowText" lastClr="000000"/>
                        </a:solidFill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 </m:t>
                    </m:r>
                    <m:r>
                      <a:rPr lang="de-DE" sz="1100" b="0" i="1">
                        <a:solidFill>
                          <a:sysClr val="windowText" lastClr="000000"/>
                        </a:solidFill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𝑍𝑤𝑖𝑠𝑐h𝑒𝑛𝑘𝑎𝑙𝑏𝑒𝑧𝑒𝑖𝑡</m:t>
                    </m:r>
                    <m:r>
                      <a:rPr lang="de-DE" sz="1100" b="0" i="1">
                        <a:solidFill>
                          <a:sysClr val="windowText" lastClr="000000"/>
                        </a:solidFill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−</m:t>
                    </m:r>
                    <m:r>
                      <a:rPr lang="de-DE" sz="1100" b="0" i="1">
                        <a:solidFill>
                          <a:sysClr val="windowText" lastClr="000000"/>
                        </a:solidFill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𝑇𝑟𝑜𝑐𝑘𝑒𝑛𝑠𝑡𝑒h𝑒𝑟𝑧𝑒𝑖𝑡</m:t>
                    </m:r>
                    <m:r>
                      <a:rPr lang="de-DE" sz="1100" b="0" i="1">
                        <a:solidFill>
                          <a:sysClr val="windowText" lastClr="000000"/>
                        </a:solidFill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−</m:t>
                    </m:r>
                    <m:r>
                      <a:rPr lang="de-DE" sz="1100" b="0" i="1">
                        <a:solidFill>
                          <a:sysClr val="windowText" lastClr="000000"/>
                        </a:solidFill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𝐴𝑢𝑓𝑒𝑛𝑡h𝑎𝑙𝑡𝑠𝑑𝑎𝑢𝑒𝑟</m:t>
                    </m:r>
                    <m:r>
                      <a:rPr lang="de-DE" sz="1100" b="0" i="1">
                        <a:solidFill>
                          <a:sysClr val="windowText" lastClr="000000"/>
                        </a:solidFill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 </m:t>
                    </m:r>
                    <m:r>
                      <a:rPr lang="de-DE" sz="1100" b="0" i="1">
                        <a:solidFill>
                          <a:sysClr val="windowText" lastClr="000000"/>
                        </a:solidFill>
                        <a:effectLst/>
                        <a:latin typeface="Cambria Math" panose="02040503050406030204" pitchFamily="18" charset="0"/>
                        <a:ea typeface="Cambria Math" panose="02040503050406030204" pitchFamily="18" charset="0"/>
                        <a:cs typeface="+mn-cs"/>
                      </a:rPr>
                      <m:t>𝑖𝑚</m:t>
                    </m:r>
                    <m:r>
                      <a:rPr lang="de-DE" sz="1100" b="0" i="1">
                        <a:solidFill>
                          <a:sysClr val="windowText" lastClr="000000"/>
                        </a:solidFill>
                        <a:effectLst/>
                        <a:latin typeface="Cambria Math" panose="02040503050406030204" pitchFamily="18" charset="0"/>
                        <a:ea typeface="Cambria Math" panose="02040503050406030204" pitchFamily="18" charset="0"/>
                        <a:cs typeface="+mn-cs"/>
                      </a:rPr>
                      <m:t> </m:t>
                    </m:r>
                    <m:r>
                      <a:rPr lang="de-DE" sz="1100" b="0" i="1">
                        <a:solidFill>
                          <a:sysClr val="windowText" lastClr="000000"/>
                        </a:solidFill>
                        <a:effectLst/>
                        <a:latin typeface="Cambria Math" panose="02040503050406030204" pitchFamily="18" charset="0"/>
                        <a:ea typeface="Cambria Math" panose="02040503050406030204" pitchFamily="18" charset="0"/>
                        <a:cs typeface="+mn-cs"/>
                      </a:rPr>
                      <m:t>𝐴𝑏𝑘𝑎𝑙𝑏𝑒𝑏𝑒𝑟𝑒𝑖𝑐h</m:t>
                    </m:r>
                    <m:r>
                      <a:rPr lang="de-DE" sz="1100" b="0" i="1">
                        <a:solidFill>
                          <a:sysClr val="windowText" lastClr="000000"/>
                        </a:solidFill>
                        <a:effectLst/>
                        <a:latin typeface="Cambria Math" panose="02040503050406030204" pitchFamily="18" charset="0"/>
                        <a:ea typeface="Cambria Math" panose="02040503050406030204" pitchFamily="18" charset="0"/>
                        <a:cs typeface="+mn-cs"/>
                      </a:rPr>
                      <m:t> −</m:t>
                    </m:r>
                    <m:r>
                      <a:rPr lang="de-DE" sz="1100" b="0" i="1">
                        <a:solidFill>
                          <a:sysClr val="windowText" lastClr="000000"/>
                        </a:solidFill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𝑀𝑖𝑛𝑑𝑒𝑠𝑡𝑎𝑙𝑡𝑒𝑟</m:t>
                    </m:r>
                    <m:r>
                      <a:rPr lang="de-DE" sz="1100" b="0" i="1">
                        <a:solidFill>
                          <a:sysClr val="windowText" lastClr="000000"/>
                        </a:solidFill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 </m:t>
                    </m:r>
                    <m:r>
                      <a:rPr lang="de-DE" sz="1100" b="0" i="1">
                        <a:solidFill>
                          <a:sysClr val="windowText" lastClr="000000"/>
                        </a:solidFill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𝐵𝑒𝑔𝑖𝑛𝑛</m:t>
                    </m:r>
                    <m:r>
                      <a:rPr lang="de-DE" sz="1100" b="0" i="1">
                        <a:solidFill>
                          <a:sysClr val="windowText" lastClr="000000"/>
                        </a:solidFill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 </m:t>
                    </m:r>
                    <m:r>
                      <a:rPr lang="de-DE" sz="1100" b="0" i="1">
                        <a:solidFill>
                          <a:sysClr val="windowText" lastClr="000000"/>
                        </a:solidFill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𝐴𝑏𝑠𝑒𝑡𝑧𝑒𝑛</m:t>
                    </m:r>
                    <m:r>
                      <a:rPr lang="de-DE" sz="1100" b="0" i="1">
                        <a:solidFill>
                          <a:sysClr val="windowText" lastClr="000000"/>
                        </a:solidFill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− </m:t>
                    </m:r>
                    <m:r>
                      <a:rPr lang="de-DE" sz="1100" b="0" i="1">
                        <a:solidFill>
                          <a:sysClr val="windowText" lastClr="000000"/>
                        </a:solidFill>
                        <a:effectLst/>
                        <a:latin typeface="Cambria Math" panose="02040503050406030204" pitchFamily="18" charset="0"/>
                        <a:ea typeface="Cambria Math" panose="02040503050406030204" pitchFamily="18" charset="0"/>
                        <a:cs typeface="+mn-cs"/>
                      </a:rPr>
                      <m:t>𝐴𝑢𝑓𝑒𝑛𝑡h𝑎𝑙𝑡𝑠𝑑𝑎𝑢𝑒𝑟</m:t>
                    </m:r>
                    <m:r>
                      <a:rPr lang="de-DE" sz="1100" b="0" i="1">
                        <a:solidFill>
                          <a:sysClr val="windowText" lastClr="000000"/>
                        </a:solidFill>
                        <a:effectLst/>
                        <a:latin typeface="Cambria Math" panose="02040503050406030204" pitchFamily="18" charset="0"/>
                        <a:ea typeface="Cambria Math" panose="02040503050406030204" pitchFamily="18" charset="0"/>
                        <a:cs typeface="+mn-cs"/>
                      </a:rPr>
                      <m:t> </m:t>
                    </m:r>
                    <m:r>
                      <a:rPr lang="de-DE" sz="1100" b="0" i="1">
                        <a:solidFill>
                          <a:sysClr val="windowText" lastClr="000000"/>
                        </a:solidFill>
                        <a:effectLst/>
                        <a:latin typeface="Cambria Math" panose="02040503050406030204" pitchFamily="18" charset="0"/>
                        <a:ea typeface="Cambria Math" panose="02040503050406030204" pitchFamily="18" charset="0"/>
                        <a:cs typeface="+mn-cs"/>
                      </a:rPr>
                      <m:t>𝐴𝑚𝑚𝑒𝑛</m:t>
                    </m:r>
                    <m:r>
                      <m:rPr>
                        <m:nor/>
                      </m:rPr>
                      <a:rPr lang="de-DE" sz="1100" b="0" i="1">
                        <a:solidFill>
                          <a:sysClr val="windowText" lastClr="000000"/>
                        </a:solidFill>
                        <a:effectLst/>
                        <a:latin typeface="Cambria Math" panose="02040503050406030204" pitchFamily="18" charset="0"/>
                        <a:ea typeface="Cambria Math" panose="02040503050406030204" pitchFamily="18" charset="0"/>
                        <a:cs typeface="+mn-cs"/>
                      </a:rPr>
                      <m:t>AbsetzerGruppe</m:t>
                    </m:r>
                    <m:r>
                      <m:rPr>
                        <m:nor/>
                      </m:rPr>
                      <a:rPr lang="de-DE" sz="1100" b="0" i="1">
                        <a:solidFill>
                          <a:sysClr val="windowText" lastClr="000000"/>
                        </a:solidFill>
                        <a:effectLst/>
                        <a:latin typeface="Cambria Math" panose="02040503050406030204" pitchFamily="18" charset="0"/>
                        <a:ea typeface="Cambria Math" panose="02040503050406030204" pitchFamily="18" charset="0"/>
                        <a:cs typeface="+mn-cs"/>
                      </a:rPr>
                      <m:t> </m:t>
                    </m:r>
                    <m:r>
                      <a:rPr lang="de-DE" sz="1100" b="0" i="1">
                        <a:solidFill>
                          <a:sysClr val="windowText" lastClr="000000"/>
                        </a:solidFill>
                        <a:effectLst/>
                        <a:latin typeface="Cambria Math" panose="02040503050406030204" pitchFamily="18" charset="0"/>
                        <a:ea typeface="Cambria Math" panose="02040503050406030204" pitchFamily="18" charset="0"/>
                        <a:cs typeface="+mn-cs"/>
                      </a:rPr>
                      <m:t>−</m:t>
                    </m:r>
                    <m:r>
                      <a:rPr lang="de-DE" sz="1100" b="0" i="1" strike="noStrike" baseline="0">
                        <a:solidFill>
                          <a:sysClr val="windowText" lastClr="000000"/>
                        </a:solidFill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(</m:t>
                    </m:r>
                    <m:r>
                      <a:rPr lang="de-DE" sz="1100" b="0" i="1">
                        <a:solidFill>
                          <a:sysClr val="windowText" lastClr="000000"/>
                        </a:solidFill>
                        <a:effectLst/>
                        <a:latin typeface="Cambria Math" panose="02040503050406030204" pitchFamily="18" charset="0"/>
                        <a:ea typeface="Cambria Math" panose="02040503050406030204" pitchFamily="18" charset="0"/>
                        <a:cs typeface="+mn-cs"/>
                      </a:rPr>
                      <m:t>𝑚𝑖𝑡𝑡𝑙𝑒𝑟𝑒</m:t>
                    </m:r>
                    <m:r>
                      <a:rPr lang="de-DE" sz="1100" b="0" i="1">
                        <a:solidFill>
                          <a:sysClr val="windowText" lastClr="000000"/>
                        </a:solidFill>
                        <a:effectLst/>
                        <a:latin typeface="Cambria Math" panose="02040503050406030204" pitchFamily="18" charset="0"/>
                        <a:ea typeface="Cambria Math" panose="02040503050406030204" pitchFamily="18" charset="0"/>
                        <a:cs typeface="+mn-cs"/>
                      </a:rPr>
                      <m:t> </m:t>
                    </m:r>
                    <m:r>
                      <a:rPr lang="de-DE" sz="1100" b="0" i="1">
                        <a:solidFill>
                          <a:sysClr val="windowText" lastClr="000000"/>
                        </a:solidFill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𝐴𝑢𝑓𝑒𝑛𝑡h𝑎𝑙𝑡𝑠𝑑𝑎𝑢𝑒𝑟</m:t>
                    </m:r>
                    <m:r>
                      <a:rPr lang="de-DE" sz="1100" b="0" i="1">
                        <a:solidFill>
                          <a:sysClr val="windowText" lastClr="000000"/>
                        </a:solidFill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 </m:t>
                    </m:r>
                    <m:r>
                      <a:rPr lang="de-DE" sz="1100" b="0" i="1">
                        <a:solidFill>
                          <a:sysClr val="windowText" lastClr="000000"/>
                        </a:solidFill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𝐴𝑚𝑚𝑒</m:t>
                    </m:r>
                    <m:r>
                      <a:rPr lang="de-DE" sz="1100" b="0" i="1">
                        <a:solidFill>
                          <a:sysClr val="windowText" lastClr="000000"/>
                        </a:solidFill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 </m:t>
                    </m:r>
                    <m:r>
                      <a:rPr lang="de-DE" sz="1100" b="0" i="1">
                        <a:solidFill>
                          <a:sysClr val="windowText" lastClr="000000"/>
                        </a:solidFill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𝑖𝑛</m:t>
                    </m:r>
                    <m:r>
                      <a:rPr lang="de-DE" sz="1100" b="0" i="1">
                        <a:solidFill>
                          <a:sysClr val="windowText" lastClr="000000"/>
                        </a:solidFill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 </m:t>
                    </m:r>
                    <m:r>
                      <a:rPr lang="de-DE" sz="1100" b="0" i="1">
                        <a:solidFill>
                          <a:sysClr val="windowText" lastClr="000000"/>
                        </a:solidFill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𝑀𝑢𝑡𝑡𝑒𝑟𝐾𝑎𝑙𝑏𝐺𝑟𝑢𝑝𝑝𝑒</m:t>
                    </m:r>
                    <m:r>
                      <a:rPr lang="de-DE" sz="1100" b="0" i="1">
                        <a:solidFill>
                          <a:sysClr val="windowText" lastClr="000000"/>
                        </a:solidFill>
                        <a:effectLst/>
                        <a:latin typeface="Cambria Math" panose="02040503050406030204" pitchFamily="18" charset="0"/>
                        <a:ea typeface="Cambria Math" panose="02040503050406030204" pitchFamily="18" charset="0"/>
                        <a:cs typeface="+mn-cs"/>
                      </a:rPr>
                      <m:t>− </m:t>
                    </m:r>
                    <m:r>
                      <a:rPr lang="de-DE" sz="1100" b="0" i="1">
                        <a:solidFill>
                          <a:sysClr val="windowText" lastClr="000000"/>
                        </a:solidFill>
                        <a:effectLst/>
                        <a:latin typeface="Cambria Math" panose="02040503050406030204" pitchFamily="18" charset="0"/>
                        <a:ea typeface="Cambria Math" panose="02040503050406030204" pitchFamily="18" charset="0"/>
                        <a:cs typeface="+mn-cs"/>
                      </a:rPr>
                      <m:t>𝑀𝑖𝑛𝑑𝑒𝑠𝑡𝑎𝑢𝑓𝑒𝑛𝑡h𝑎𝑙𝑡𝑠𝑑𝑎𝑢𝑒𝑟</m:t>
                    </m:r>
                    <m:r>
                      <a:rPr lang="de-DE" sz="1100" b="0" i="1">
                        <a:solidFill>
                          <a:sysClr val="windowText" lastClr="000000"/>
                        </a:solidFill>
                        <a:effectLst/>
                        <a:latin typeface="Cambria Math" panose="02040503050406030204" pitchFamily="18" charset="0"/>
                        <a:ea typeface="Cambria Math" panose="02040503050406030204" pitchFamily="18" charset="0"/>
                        <a:cs typeface="+mn-cs"/>
                      </a:rPr>
                      <m:t> </m:t>
                    </m:r>
                    <m:r>
                      <a:rPr lang="de-DE" sz="1100" b="0" i="1">
                        <a:solidFill>
                          <a:sysClr val="windowText" lastClr="000000"/>
                        </a:solidFill>
                        <a:effectLst/>
                        <a:latin typeface="Cambria Math" panose="02040503050406030204" pitchFamily="18" charset="0"/>
                        <a:ea typeface="Cambria Math" panose="02040503050406030204" pitchFamily="18" charset="0"/>
                        <a:cs typeface="+mn-cs"/>
                      </a:rPr>
                      <m:t>𝑗</m:t>
                    </m:r>
                    <m:r>
                      <a:rPr lang="de-DE" sz="1100" b="0" i="1">
                        <a:solidFill>
                          <a:sysClr val="windowText" lastClr="000000"/>
                        </a:solidFill>
                        <a:effectLst/>
                        <a:latin typeface="Cambria Math" panose="02040503050406030204" pitchFamily="18" charset="0"/>
                        <a:ea typeface="Cambria Math" panose="02040503050406030204" pitchFamily="18" charset="0"/>
                        <a:cs typeface="+mn-cs"/>
                      </a:rPr>
                      <m:t>ü</m:t>
                    </m:r>
                    <m:r>
                      <a:rPr lang="de-DE" sz="1100" b="0" i="1">
                        <a:solidFill>
                          <a:sysClr val="windowText" lastClr="000000"/>
                        </a:solidFill>
                        <a:effectLst/>
                        <a:latin typeface="Cambria Math" panose="02040503050406030204" pitchFamily="18" charset="0"/>
                        <a:ea typeface="Cambria Math" panose="02040503050406030204" pitchFamily="18" charset="0"/>
                        <a:cs typeface="+mn-cs"/>
                      </a:rPr>
                      <m:t>𝑛𝑔𝑠𝑡𝑒𝑠</m:t>
                    </m:r>
                    <m:r>
                      <a:rPr lang="de-DE" sz="1100" b="0" i="1">
                        <a:solidFill>
                          <a:sysClr val="windowText" lastClr="000000"/>
                        </a:solidFill>
                        <a:effectLst/>
                        <a:latin typeface="Cambria Math" panose="02040503050406030204" pitchFamily="18" charset="0"/>
                        <a:ea typeface="Cambria Math" panose="02040503050406030204" pitchFamily="18" charset="0"/>
                        <a:cs typeface="+mn-cs"/>
                      </a:rPr>
                      <m:t> </m:t>
                    </m:r>
                    <m:r>
                      <a:rPr lang="de-DE" sz="1100" b="0" i="1">
                        <a:solidFill>
                          <a:sysClr val="windowText" lastClr="000000"/>
                        </a:solidFill>
                        <a:effectLst/>
                        <a:latin typeface="Cambria Math" panose="02040503050406030204" pitchFamily="18" charset="0"/>
                        <a:ea typeface="Cambria Math" panose="02040503050406030204" pitchFamily="18" charset="0"/>
                        <a:cs typeface="+mn-cs"/>
                      </a:rPr>
                      <m:t>𝐾𝑎𝑙𝑏</m:t>
                    </m:r>
                    <m:r>
                      <a:rPr lang="de-DE" sz="1100" b="0" i="1">
                        <a:solidFill>
                          <a:sysClr val="windowText" lastClr="000000"/>
                        </a:solidFill>
                        <a:effectLst/>
                        <a:latin typeface="Cambria Math" panose="02040503050406030204" pitchFamily="18" charset="0"/>
                        <a:ea typeface="Cambria Math" panose="02040503050406030204" pitchFamily="18" charset="0"/>
                        <a:cs typeface="+mn-cs"/>
                      </a:rPr>
                      <m:t> </m:t>
                    </m:r>
                    <m:r>
                      <a:rPr lang="de-DE" sz="1100" b="0" i="1">
                        <a:solidFill>
                          <a:sysClr val="windowText" lastClr="000000"/>
                        </a:solidFill>
                        <a:effectLst/>
                        <a:latin typeface="Cambria Math" panose="02040503050406030204" pitchFamily="18" charset="0"/>
                        <a:ea typeface="Cambria Math" panose="02040503050406030204" pitchFamily="18" charset="0"/>
                        <a:cs typeface="+mn-cs"/>
                      </a:rPr>
                      <m:t>𝑖𝑛</m:t>
                    </m:r>
                    <m:r>
                      <m:rPr>
                        <m:nor/>
                      </m:rPr>
                      <a:rPr lang="de-DE" sz="1100" b="0" i="1">
                        <a:solidFill>
                          <a:sysClr val="windowText" lastClr="000000"/>
                        </a:solidFill>
                        <a:effectLst/>
                        <a:latin typeface="Cambria Math" panose="02040503050406030204" pitchFamily="18" charset="0"/>
                        <a:ea typeface="Cambria Math" panose="02040503050406030204" pitchFamily="18" charset="0"/>
                        <a:cs typeface="+mn-cs"/>
                      </a:rPr>
                      <m:t> </m:t>
                    </m:r>
                    <m:r>
                      <m:rPr>
                        <m:nor/>
                      </m:rPr>
                      <a:rPr lang="de-DE" sz="1100" b="0" i="1">
                        <a:solidFill>
                          <a:sysClr val="windowText" lastClr="000000"/>
                        </a:solidFill>
                        <a:effectLst/>
                        <a:latin typeface="Cambria Math" panose="02040503050406030204" pitchFamily="18" charset="0"/>
                        <a:ea typeface="Cambria Math" panose="02040503050406030204" pitchFamily="18" charset="0"/>
                        <a:cs typeface="+mn-cs"/>
                      </a:rPr>
                      <m:t>MutterKalbGruppe</m:t>
                    </m:r>
                    <m:r>
                      <m:rPr>
                        <m:nor/>
                      </m:rPr>
                      <a:rPr lang="de-DE" sz="1100" b="0" i="1">
                        <a:solidFill>
                          <a:sysClr val="windowText" lastClr="000000"/>
                        </a:solidFill>
                        <a:effectLst/>
                        <a:latin typeface="Cambria Math" panose="02040503050406030204" pitchFamily="18" charset="0"/>
                        <a:ea typeface="Cambria Math" panose="02040503050406030204" pitchFamily="18" charset="0"/>
                        <a:cs typeface="+mn-cs"/>
                      </a:rPr>
                      <m:t>)</m:t>
                    </m:r>
                  </m:oMath>
                </m:oMathPara>
              </a14:m>
              <a:endParaRPr lang="de-DE" sz="1100" b="0" i="1">
                <a:solidFill>
                  <a:sysClr val="windowText" lastClr="000000"/>
                </a:solidFill>
                <a:latin typeface="Cambria Math" panose="02040503050406030204" pitchFamily="18" charset="0"/>
                <a:ea typeface="Cambria Math" panose="02040503050406030204" pitchFamily="18" charset="0"/>
              </a:endParaRPr>
            </a:p>
          </xdr:txBody>
        </xdr:sp>
      </mc:Choice>
      <mc:Fallback xmlns="">
        <xdr:sp macro="" textlink="">
          <xdr:nvSpPr>
            <xdr:cNvPr id="31" name="Textfeld 30">
              <a:extLst>
                <a:ext uri="{FF2B5EF4-FFF2-40B4-BE49-F238E27FC236}">
                  <a16:creationId xmlns:a16="http://schemas.microsoft.com/office/drawing/2014/main" id="{00000000-0008-0000-0000-000019000000}"/>
                </a:ext>
              </a:extLst>
            </xdr:cNvPr>
            <xdr:cNvSpPr txBox="1"/>
          </xdr:nvSpPr>
          <xdr:spPr>
            <a:xfrm>
              <a:off x="7905750" y="14087475"/>
              <a:ext cx="4743450" cy="82682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 algn="ctr"/>
              <a:r>
                <a:rPr lang="de-DE" sz="1100" b="0" i="0">
                  <a:solidFill>
                    <a:sysClr val="windowText" lastClr="000000"/>
                  </a:solidFill>
                  <a:latin typeface="Cambria Math" panose="02040503050406030204" pitchFamily="18" charset="0"/>
                  <a:ea typeface="Cambria Math" panose="02040503050406030204" pitchFamily="18" charset="0"/>
                </a:rPr>
                <a:t>𝑀𝑖𝑡𝑡𝑙𝑒𝑟𝑒 𝑍𝑤𝑖𝑠𝑐ℎ𝑒𝑛𝑘𝑎𝑙𝑏𝑒𝑧𝑒𝑖𝑡−𝑇𝑟𝑜𝑐𝑘𝑒𝑛𝑠𝑡𝑒ℎ𝑒𝑟𝑧𝑒𝑖𝑡−𝐴𝑢𝑓𝑒𝑛𝑡ℎ𝑎𝑙𝑡𝑠𝑑𝑎𝑢𝑒𝑟 </a:t>
              </a:r>
              <a:r>
                <a:rPr lang="de-DE" sz="1100" b="0" i="0">
                  <a:solidFill>
                    <a:sysClr val="windowText" lastClr="000000"/>
                  </a:solidFill>
                  <a:effectLst/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𝑖𝑚 𝐴𝑏𝑘𝑎𝑙𝑏𝑒𝑏𝑒𝑟𝑒𝑖𝑐ℎ </a:t>
              </a:r>
              <a:r>
                <a:rPr lang="de-DE" sz="1100" b="0" i="0">
                  <a:solidFill>
                    <a:sysClr val="windowText" lastClr="000000"/>
                  </a:solidFill>
                  <a:latin typeface="Cambria Math" panose="02040503050406030204" pitchFamily="18" charset="0"/>
                  <a:ea typeface="Cambria Math" panose="02040503050406030204" pitchFamily="18" charset="0"/>
                </a:rPr>
                <a:t>−𝑀𝑖𝑛𝑑𝑒𝑠𝑡𝑎𝑙𝑡𝑒𝑟 𝐵𝑒𝑔𝑖𝑛𝑛 𝐴𝑏𝑠𝑒𝑡𝑧𝑒𝑛− </a:t>
              </a:r>
              <a:r>
                <a:rPr lang="de-DE" sz="1100" b="0" i="0">
                  <a:solidFill>
                    <a:sysClr val="windowText" lastClr="000000"/>
                  </a:solidFill>
                  <a:effectLst/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𝐴𝑢𝑓𝑒𝑛𝑡ℎ𝑎𝑙𝑡𝑠𝑑𝑎𝑢𝑒𝑟 𝐴𝑚𝑚𝑒𝑛"AbsetzerGruppe "−</a:t>
              </a:r>
              <a:r>
                <a:rPr lang="de-DE" sz="1100" b="0" i="0" strike="noStrike" baseline="0">
                  <a:solidFill>
                    <a:sysClr val="windowText" lastClr="000000"/>
                  </a:solidFill>
                  <a:latin typeface="Cambria Math" panose="02040503050406030204" pitchFamily="18" charset="0"/>
                  <a:ea typeface="Cambria Math" panose="02040503050406030204" pitchFamily="18" charset="0"/>
                </a:rPr>
                <a:t>(</a:t>
              </a:r>
              <a:r>
                <a:rPr lang="de-DE" sz="1100" b="0" i="0">
                  <a:solidFill>
                    <a:sysClr val="windowText" lastClr="000000"/>
                  </a:solidFill>
                  <a:effectLst/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𝑚𝑖𝑡𝑡𝑙𝑒𝑟𝑒 </a:t>
              </a:r>
              <a:r>
                <a:rPr lang="de-DE" sz="1100" b="0" i="0">
                  <a:solidFill>
                    <a:sysClr val="windowText" lastClr="000000"/>
                  </a:solidFill>
                  <a:latin typeface="Cambria Math" panose="02040503050406030204" pitchFamily="18" charset="0"/>
                  <a:ea typeface="Cambria Math" panose="02040503050406030204" pitchFamily="18" charset="0"/>
                </a:rPr>
                <a:t>𝐴𝑢𝑓𝑒𝑛𝑡ℎ𝑎𝑙𝑡𝑠𝑑𝑎𝑢𝑒𝑟 𝐴𝑚𝑚𝑒 𝑖𝑛 𝑀𝑢𝑡𝑡𝑒𝑟𝐾𝑎𝑙𝑏𝐺𝑟𝑢𝑝𝑝𝑒</a:t>
              </a:r>
              <a:r>
                <a:rPr lang="de-DE" sz="1100" b="0" i="0">
                  <a:solidFill>
                    <a:sysClr val="windowText" lastClr="000000"/>
                  </a:solidFill>
                  <a:effectLst/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− 𝑀𝑖𝑛𝑑𝑒𝑠𝑡𝑎𝑢𝑓𝑒𝑛𝑡ℎ𝑎𝑙𝑡𝑠𝑑𝑎𝑢𝑒𝑟 𝑗ü𝑛𝑔𝑠𝑡𝑒𝑠 𝐾𝑎𝑙𝑏 𝑖𝑛" MutterKalbGruppe)"</a:t>
              </a:r>
              <a:endParaRPr lang="de-DE" sz="1100" b="0" i="1">
                <a:solidFill>
                  <a:sysClr val="windowText" lastClr="000000"/>
                </a:solidFill>
                <a:latin typeface="Cambria Math" panose="02040503050406030204" pitchFamily="18" charset="0"/>
                <a:ea typeface="Cambria Math" panose="02040503050406030204" pitchFamily="18" charset="0"/>
              </a:endParaRPr>
            </a:p>
          </xdr:txBody>
        </xdr:sp>
      </mc:Fallback>
    </mc:AlternateContent>
    <xdr:clientData/>
  </xdr:one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0"/>
  <sheetViews>
    <sheetView tabSelected="1" topLeftCell="A4" zoomScaleNormal="100" workbookViewId="0">
      <selection activeCell="E1" sqref="E1"/>
    </sheetView>
  </sheetViews>
  <sheetFormatPr baseColWidth="10" defaultColWidth="11.42578125" defaultRowHeight="15" x14ac:dyDescent="0.25"/>
  <cols>
    <col min="1" max="1" width="22.140625" style="3" customWidth="1"/>
    <col min="2" max="2" width="42.140625" style="3" customWidth="1"/>
    <col min="3" max="4" width="17.85546875" style="3" customWidth="1"/>
    <col min="5" max="5" width="36.140625" style="3" customWidth="1"/>
    <col min="6" max="6" width="71.7109375" style="3" customWidth="1"/>
    <col min="7" max="7" width="11.42578125" style="2"/>
    <col min="8" max="16384" width="11.42578125" style="3"/>
  </cols>
  <sheetData>
    <row r="1" spans="1:9" x14ac:dyDescent="0.25">
      <c r="A1" s="14" t="s">
        <v>34</v>
      </c>
      <c r="C1" s="39"/>
      <c r="D1" s="38"/>
    </row>
    <row r="2" spans="1:9" x14ac:dyDescent="0.25">
      <c r="A2" s="14" t="s">
        <v>16</v>
      </c>
      <c r="B2" s="3" t="s">
        <v>71</v>
      </c>
    </row>
    <row r="3" spans="1:9" ht="17.25" x14ac:dyDescent="0.25">
      <c r="A3" s="14" t="s">
        <v>17</v>
      </c>
      <c r="B3" s="3" t="s">
        <v>72</v>
      </c>
      <c r="E3" s="50"/>
    </row>
    <row r="5" spans="1:9" x14ac:dyDescent="0.25">
      <c r="A5" s="1" t="s">
        <v>26</v>
      </c>
      <c r="B5" s="1" t="s">
        <v>0</v>
      </c>
      <c r="C5" s="1" t="s">
        <v>16</v>
      </c>
      <c r="D5" s="1" t="s">
        <v>17</v>
      </c>
      <c r="E5" s="1" t="s">
        <v>2</v>
      </c>
      <c r="F5" s="1" t="s">
        <v>1</v>
      </c>
    </row>
    <row r="6" spans="1:9" x14ac:dyDescent="0.25">
      <c r="A6" s="63" t="s">
        <v>27</v>
      </c>
      <c r="B6" s="23" t="s">
        <v>3</v>
      </c>
      <c r="C6" s="21">
        <v>365</v>
      </c>
      <c r="D6" s="21">
        <v>365</v>
      </c>
      <c r="E6" s="65" t="s">
        <v>44</v>
      </c>
      <c r="F6" s="65"/>
    </row>
    <row r="7" spans="1:9" ht="17.25" x14ac:dyDescent="0.25">
      <c r="A7" s="64"/>
      <c r="B7" s="24" t="s">
        <v>22</v>
      </c>
      <c r="C7" s="4">
        <v>365</v>
      </c>
      <c r="D7" s="4">
        <v>385</v>
      </c>
      <c r="E7" s="66"/>
      <c r="F7" s="66"/>
    </row>
    <row r="8" spans="1:9" ht="15.75" x14ac:dyDescent="0.25">
      <c r="A8" s="64"/>
      <c r="B8" s="33" t="s">
        <v>41</v>
      </c>
      <c r="C8" s="5">
        <f>C6/C7</f>
        <v>1</v>
      </c>
      <c r="D8" s="5">
        <f>D6/D7</f>
        <v>0.94805194805194803</v>
      </c>
      <c r="E8" s="67"/>
      <c r="F8" s="67"/>
    </row>
    <row r="9" spans="1:9" ht="15" customHeight="1" x14ac:dyDescent="0.25">
      <c r="A9" s="64"/>
      <c r="B9" s="24" t="s">
        <v>4</v>
      </c>
      <c r="C9" s="4">
        <v>90</v>
      </c>
      <c r="D9" s="4">
        <v>1500</v>
      </c>
      <c r="E9" s="68" t="s">
        <v>5</v>
      </c>
      <c r="F9" s="65"/>
    </row>
    <row r="10" spans="1:9" ht="15.75" x14ac:dyDescent="0.25">
      <c r="A10" s="64"/>
      <c r="B10" s="33" t="s">
        <v>40</v>
      </c>
      <c r="C10" s="6">
        <f>C8*C9</f>
        <v>90</v>
      </c>
      <c r="D10" s="6">
        <f>D8*D9</f>
        <v>1422.077922077922</v>
      </c>
      <c r="E10" s="69"/>
      <c r="F10" s="66"/>
    </row>
    <row r="11" spans="1:9" s="2" customFormat="1" ht="31.5" customHeight="1" x14ac:dyDescent="0.25">
      <c r="A11" s="64"/>
      <c r="B11" s="25" t="s">
        <v>35</v>
      </c>
      <c r="C11" s="4">
        <v>365</v>
      </c>
      <c r="D11" s="4">
        <v>365</v>
      </c>
      <c r="E11" s="68" t="s">
        <v>6</v>
      </c>
      <c r="F11" s="65"/>
      <c r="H11" s="3"/>
      <c r="I11" s="3"/>
    </row>
    <row r="12" spans="1:9" s="2" customFormat="1" ht="15.75" x14ac:dyDescent="0.25">
      <c r="A12" s="64"/>
      <c r="B12" s="33" t="s">
        <v>39</v>
      </c>
      <c r="C12" s="5">
        <f>C10/C11</f>
        <v>0.24657534246575341</v>
      </c>
      <c r="D12" s="5">
        <f>D10/D11</f>
        <v>3.8961038961038961</v>
      </c>
      <c r="E12" s="69"/>
      <c r="F12" s="66"/>
      <c r="H12" s="3"/>
      <c r="I12" s="3"/>
    </row>
    <row r="13" spans="1:9" s="2" customFormat="1" x14ac:dyDescent="0.25">
      <c r="A13" s="63" t="s">
        <v>28</v>
      </c>
      <c r="B13" s="23" t="s">
        <v>8</v>
      </c>
      <c r="C13" s="4">
        <v>1</v>
      </c>
      <c r="D13" s="4">
        <v>1</v>
      </c>
      <c r="E13" s="68" t="s">
        <v>43</v>
      </c>
      <c r="F13" s="65"/>
      <c r="H13" s="3"/>
      <c r="I13" s="3"/>
    </row>
    <row r="14" spans="1:9" s="2" customFormat="1" ht="15.75" x14ac:dyDescent="0.25">
      <c r="A14" s="64"/>
      <c r="B14" s="33" t="s">
        <v>7</v>
      </c>
      <c r="C14" s="5">
        <f>C12*C13</f>
        <v>0.24657534246575341</v>
      </c>
      <c r="D14" s="5">
        <f>D12*D13</f>
        <v>3.8961038961038961</v>
      </c>
      <c r="E14" s="69"/>
      <c r="F14" s="66"/>
      <c r="H14" s="3"/>
      <c r="I14" s="3"/>
    </row>
    <row r="15" spans="1:9" s="2" customFormat="1" ht="30" x14ac:dyDescent="0.25">
      <c r="A15" s="70" t="s">
        <v>29</v>
      </c>
      <c r="B15" s="25" t="s">
        <v>10</v>
      </c>
      <c r="C15" s="4">
        <v>57</v>
      </c>
      <c r="D15" s="4">
        <v>57</v>
      </c>
      <c r="E15" s="65"/>
      <c r="F15" s="65"/>
      <c r="H15" s="3"/>
      <c r="I15" s="3"/>
    </row>
    <row r="16" spans="1:9" s="2" customFormat="1" x14ac:dyDescent="0.25">
      <c r="A16" s="71"/>
      <c r="B16" s="23" t="s">
        <v>20</v>
      </c>
      <c r="C16" s="21">
        <v>1.3</v>
      </c>
      <c r="D16" s="21">
        <v>1.3</v>
      </c>
      <c r="E16" s="66"/>
      <c r="F16" s="66"/>
      <c r="H16" s="3"/>
      <c r="I16" s="3"/>
    </row>
    <row r="17" spans="1:9" s="2" customFormat="1" ht="15.75" x14ac:dyDescent="0.25">
      <c r="A17" s="71"/>
      <c r="B17" s="34" t="s">
        <v>9</v>
      </c>
      <c r="C17" s="6">
        <f>ROUNDUP(C12*C15*C16,0)</f>
        <v>19</v>
      </c>
      <c r="D17" s="6">
        <f>ROUNDUP(D12*D15*D16,0)</f>
        <v>289</v>
      </c>
      <c r="E17" s="66"/>
      <c r="F17" s="66"/>
      <c r="H17" s="3"/>
      <c r="I17" s="3"/>
    </row>
    <row r="18" spans="1:9" ht="30" x14ac:dyDescent="0.25">
      <c r="A18" s="70" t="s">
        <v>30</v>
      </c>
      <c r="B18" s="25" t="s">
        <v>84</v>
      </c>
      <c r="C18" s="4">
        <v>8</v>
      </c>
      <c r="D18" s="4">
        <v>7</v>
      </c>
      <c r="E18" s="65"/>
      <c r="F18" s="65"/>
    </row>
    <row r="19" spans="1:9" x14ac:dyDescent="0.25">
      <c r="A19" s="71"/>
      <c r="B19" s="23" t="s">
        <v>12</v>
      </c>
      <c r="C19" s="4">
        <v>0</v>
      </c>
      <c r="D19" s="4">
        <v>1</v>
      </c>
      <c r="E19" s="66"/>
      <c r="F19" s="66"/>
      <c r="I19" s="7"/>
    </row>
    <row r="20" spans="1:9" ht="17.25" x14ac:dyDescent="0.25">
      <c r="A20" s="71"/>
      <c r="B20" s="23" t="s">
        <v>21</v>
      </c>
      <c r="C20" s="21">
        <v>1.5</v>
      </c>
      <c r="D20" s="21">
        <v>1.3</v>
      </c>
      <c r="E20" s="66"/>
      <c r="F20" s="66"/>
      <c r="I20" s="7"/>
    </row>
    <row r="21" spans="1:9" ht="15.75" x14ac:dyDescent="0.25">
      <c r="A21" s="71"/>
      <c r="B21" s="34" t="s">
        <v>11</v>
      </c>
      <c r="C21" s="6">
        <f>ROUNDUP(C12*(C18+C19)*C20,0)</f>
        <v>3</v>
      </c>
      <c r="D21" s="6">
        <f>ROUNDUP(D12*(D18+D19)*D20,0)</f>
        <v>41</v>
      </c>
      <c r="E21" s="66"/>
      <c r="F21" s="66"/>
    </row>
    <row r="22" spans="1:9" ht="45" x14ac:dyDescent="0.25">
      <c r="A22" s="70" t="s">
        <v>47</v>
      </c>
      <c r="B22" s="25" t="s">
        <v>52</v>
      </c>
      <c r="C22" s="4">
        <v>3</v>
      </c>
      <c r="D22" s="4">
        <v>3</v>
      </c>
      <c r="E22" s="46" t="s">
        <v>77</v>
      </c>
      <c r="F22" s="43"/>
    </row>
    <row r="23" spans="1:9" ht="48.75" customHeight="1" x14ac:dyDescent="0.25">
      <c r="A23" s="71"/>
      <c r="B23" s="25" t="s">
        <v>48</v>
      </c>
      <c r="C23" s="49">
        <f>1/C14*(C22-1)</f>
        <v>8.1111111111111107</v>
      </c>
      <c r="D23" s="49">
        <f>1/D14*(D22-1)</f>
        <v>0.51333333333333331</v>
      </c>
      <c r="E23" s="47" t="s">
        <v>78</v>
      </c>
      <c r="F23" s="45"/>
    </row>
    <row r="24" spans="1:9" ht="38.25" customHeight="1" x14ac:dyDescent="0.25">
      <c r="A24" s="71"/>
      <c r="B24" s="25" t="s">
        <v>49</v>
      </c>
      <c r="C24" s="4">
        <v>2</v>
      </c>
      <c r="D24" s="4">
        <v>4</v>
      </c>
      <c r="E24" s="72" t="s">
        <v>79</v>
      </c>
      <c r="F24" s="45"/>
    </row>
    <row r="25" spans="1:9" ht="34.5" customHeight="1" x14ac:dyDescent="0.25">
      <c r="A25" s="71"/>
      <c r="B25" s="25" t="s">
        <v>50</v>
      </c>
      <c r="C25" s="49">
        <f>1/C14*(C22-1)+C24</f>
        <v>10.111111111111111</v>
      </c>
      <c r="D25" s="49">
        <f>1/D14*(D22-1)+D24</f>
        <v>4.5133333333333336</v>
      </c>
      <c r="E25" s="72"/>
      <c r="F25" s="45"/>
    </row>
    <row r="26" spans="1:9" ht="30" x14ac:dyDescent="0.25">
      <c r="A26" s="71"/>
      <c r="B26" s="25" t="s">
        <v>51</v>
      </c>
      <c r="C26" s="49">
        <f>(C25+C24)/2</f>
        <v>6.0555555555555554</v>
      </c>
      <c r="D26" s="49">
        <f>(D25+D24)/2</f>
        <v>4.2566666666666668</v>
      </c>
      <c r="E26" s="47" t="s">
        <v>80</v>
      </c>
      <c r="F26" s="51"/>
    </row>
    <row r="27" spans="1:9" x14ac:dyDescent="0.25">
      <c r="A27" s="71"/>
      <c r="B27" s="23" t="s">
        <v>12</v>
      </c>
      <c r="C27" s="4">
        <v>2</v>
      </c>
      <c r="D27" s="4">
        <v>1</v>
      </c>
      <c r="E27" s="69"/>
      <c r="F27" s="66"/>
      <c r="I27" s="7"/>
    </row>
    <row r="28" spans="1:9" x14ac:dyDescent="0.25">
      <c r="A28" s="71"/>
      <c r="B28" s="23" t="s">
        <v>61</v>
      </c>
      <c r="C28" s="21">
        <v>1.5</v>
      </c>
      <c r="D28" s="21">
        <v>1.3</v>
      </c>
      <c r="E28" s="69"/>
      <c r="F28" s="66"/>
      <c r="I28" s="7"/>
    </row>
    <row r="29" spans="1:9" ht="15.75" x14ac:dyDescent="0.25">
      <c r="A29" s="71"/>
      <c r="B29" s="34" t="s">
        <v>55</v>
      </c>
      <c r="C29" s="6">
        <f>ROUNDUP(C12*(C26+C27)*C28,0)</f>
        <v>3</v>
      </c>
      <c r="D29" s="6">
        <f>ROUNDUP(D12*(D26+D27)*D28,0)</f>
        <v>27</v>
      </c>
      <c r="E29" s="73"/>
      <c r="F29" s="67"/>
    </row>
    <row r="30" spans="1:9" ht="30" x14ac:dyDescent="0.25">
      <c r="A30" s="70" t="s">
        <v>53</v>
      </c>
      <c r="B30" s="25" t="s">
        <v>54</v>
      </c>
      <c r="C30" s="4">
        <v>14</v>
      </c>
      <c r="D30" s="4">
        <v>10</v>
      </c>
      <c r="E30" s="68"/>
      <c r="F30" s="65"/>
    </row>
    <row r="31" spans="1:9" x14ac:dyDescent="0.25">
      <c r="A31" s="71"/>
      <c r="B31" s="23" t="s">
        <v>12</v>
      </c>
      <c r="C31" s="4">
        <v>2</v>
      </c>
      <c r="D31" s="4">
        <v>1</v>
      </c>
      <c r="E31" s="69"/>
      <c r="F31" s="66"/>
      <c r="I31" s="7"/>
    </row>
    <row r="32" spans="1:9" x14ac:dyDescent="0.25">
      <c r="A32" s="71"/>
      <c r="B32" s="23" t="s">
        <v>76</v>
      </c>
      <c r="C32" s="21">
        <v>1.5</v>
      </c>
      <c r="D32" s="21">
        <v>1.3</v>
      </c>
      <c r="E32" s="69"/>
      <c r="F32" s="66"/>
      <c r="I32" s="7"/>
    </row>
    <row r="33" spans="1:9" ht="15.75" x14ac:dyDescent="0.25">
      <c r="A33" s="71"/>
      <c r="B33" s="34" t="s">
        <v>56</v>
      </c>
      <c r="C33" s="6">
        <f>ROUNDUP(C12*(C30+C31)*C32/C22,0)</f>
        <v>2</v>
      </c>
      <c r="D33" s="6">
        <f>ROUNDUP(D12*(D30+D31)*D32/D22,0)</f>
        <v>19</v>
      </c>
      <c r="E33" s="69"/>
      <c r="F33" s="66"/>
    </row>
    <row r="34" spans="1:9" ht="45" customHeight="1" x14ac:dyDescent="0.25">
      <c r="A34" s="70" t="s">
        <v>57</v>
      </c>
      <c r="B34" s="25" t="s">
        <v>58</v>
      </c>
      <c r="C34" s="4">
        <v>90</v>
      </c>
      <c r="D34" s="4">
        <v>90</v>
      </c>
      <c r="E34" s="91" t="s">
        <v>81</v>
      </c>
      <c r="F34" s="65"/>
    </row>
    <row r="35" spans="1:9" ht="30" x14ac:dyDescent="0.25">
      <c r="A35" s="71"/>
      <c r="B35" s="25" t="s">
        <v>82</v>
      </c>
      <c r="C35" s="49">
        <f>C34-C30-C24</f>
        <v>74</v>
      </c>
      <c r="D35" s="49">
        <f>D34-D30-D24</f>
        <v>76</v>
      </c>
      <c r="E35" s="92"/>
      <c r="F35" s="84"/>
    </row>
    <row r="36" spans="1:9" x14ac:dyDescent="0.25">
      <c r="A36" s="71"/>
      <c r="B36" s="23" t="s">
        <v>12</v>
      </c>
      <c r="C36" s="4">
        <v>0</v>
      </c>
      <c r="D36" s="4">
        <v>0</v>
      </c>
      <c r="E36" s="92"/>
      <c r="F36" s="44"/>
      <c r="I36" s="7"/>
    </row>
    <row r="37" spans="1:9" x14ac:dyDescent="0.25">
      <c r="A37" s="71"/>
      <c r="B37" s="23" t="s">
        <v>20</v>
      </c>
      <c r="C37" s="21">
        <v>1.3</v>
      </c>
      <c r="D37" s="21">
        <v>1.3</v>
      </c>
      <c r="E37" s="92"/>
      <c r="F37" s="66"/>
      <c r="I37" s="7"/>
    </row>
    <row r="38" spans="1:9" ht="27" customHeight="1" x14ac:dyDescent="0.25">
      <c r="A38" s="71"/>
      <c r="B38" s="42" t="s">
        <v>73</v>
      </c>
      <c r="C38" s="54">
        <f>ROUNDUP(C12*(C35+C36)*C37/C22,0)</f>
        <v>8</v>
      </c>
      <c r="D38" s="54">
        <f>ROUNDUP(D12*(D35+D36)*D37/D22,0)</f>
        <v>129</v>
      </c>
      <c r="E38" s="92"/>
      <c r="F38" s="79"/>
    </row>
    <row r="39" spans="1:9" ht="33.75" customHeight="1" x14ac:dyDescent="0.25">
      <c r="A39" s="40"/>
      <c r="B39" s="34" t="s">
        <v>63</v>
      </c>
      <c r="C39" s="6">
        <f>ROUNDUP(C38*C22*C13,0)</f>
        <v>24</v>
      </c>
      <c r="D39" s="6">
        <f>ROUNDUP(D38*D22*D13,0)</f>
        <v>387</v>
      </c>
      <c r="E39" s="93"/>
      <c r="F39" s="41"/>
    </row>
    <row r="40" spans="1:9" ht="30" customHeight="1" x14ac:dyDescent="0.25">
      <c r="A40" s="70" t="s">
        <v>59</v>
      </c>
      <c r="B40" s="25" t="s">
        <v>60</v>
      </c>
      <c r="C40" s="4">
        <v>28</v>
      </c>
      <c r="D40" s="4">
        <v>18</v>
      </c>
      <c r="E40" s="68" t="s">
        <v>83</v>
      </c>
      <c r="F40" s="65"/>
    </row>
    <row r="41" spans="1:9" x14ac:dyDescent="0.25">
      <c r="A41" s="71"/>
      <c r="B41" s="23" t="s">
        <v>12</v>
      </c>
      <c r="C41" s="4">
        <v>0</v>
      </c>
      <c r="D41" s="4">
        <v>0</v>
      </c>
      <c r="E41" s="72"/>
      <c r="F41" s="66"/>
      <c r="I41" s="7"/>
    </row>
    <row r="42" spans="1:9" x14ac:dyDescent="0.25">
      <c r="A42" s="71"/>
      <c r="B42" s="23" t="s">
        <v>20</v>
      </c>
      <c r="C42" s="21">
        <v>1.3</v>
      </c>
      <c r="D42" s="21">
        <v>1.3</v>
      </c>
      <c r="E42" s="72"/>
      <c r="F42" s="66"/>
      <c r="I42" s="7"/>
    </row>
    <row r="43" spans="1:9" ht="15.75" x14ac:dyDescent="0.25">
      <c r="A43" s="71"/>
      <c r="B43" s="35" t="s">
        <v>62</v>
      </c>
      <c r="C43" s="6">
        <f>ROUNDUP(C12*(C40+C41)*C42/C22/2,0)</f>
        <v>2</v>
      </c>
      <c r="D43" s="6">
        <f>ROUNDUP(D12*(D40+D41)*D42/D22/2,0)</f>
        <v>16</v>
      </c>
      <c r="E43" s="73"/>
      <c r="F43" s="66"/>
    </row>
    <row r="44" spans="1:9" ht="35.25" customHeight="1" x14ac:dyDescent="0.25">
      <c r="A44" s="61" t="s">
        <v>64</v>
      </c>
      <c r="B44" s="34" t="s">
        <v>65</v>
      </c>
      <c r="C44" s="6">
        <f>C43*C22*C13</f>
        <v>6</v>
      </c>
      <c r="D44" s="6">
        <f>D43*D22*D13</f>
        <v>48</v>
      </c>
      <c r="E44" s="53"/>
      <c r="F44" s="48"/>
    </row>
    <row r="45" spans="1:9" ht="33" customHeight="1" x14ac:dyDescent="0.25">
      <c r="A45" s="61" t="s">
        <v>88</v>
      </c>
      <c r="B45" s="34" t="s">
        <v>66</v>
      </c>
      <c r="C45" s="6">
        <f>C43*C22*C13</f>
        <v>6</v>
      </c>
      <c r="D45" s="6">
        <f>D43*D22*D13</f>
        <v>48</v>
      </c>
      <c r="E45" s="53"/>
      <c r="F45" s="48"/>
    </row>
    <row r="46" spans="1:9" s="2" customFormat="1" ht="46.5" customHeight="1" x14ac:dyDescent="0.25">
      <c r="A46" s="70" t="s">
        <v>67</v>
      </c>
      <c r="B46" s="27" t="s">
        <v>68</v>
      </c>
      <c r="C46" s="8">
        <f>C7-C15-C18-C26</f>
        <v>293.94444444444446</v>
      </c>
      <c r="D46" s="8">
        <f>D7-D15-D18-D26</f>
        <v>316.74333333333334</v>
      </c>
      <c r="E46" s="74"/>
      <c r="F46" s="48"/>
      <c r="H46" s="3"/>
      <c r="I46" s="3"/>
    </row>
    <row r="47" spans="1:9" s="2" customFormat="1" ht="62.25" customHeight="1" x14ac:dyDescent="0.25">
      <c r="A47" s="71"/>
      <c r="B47" s="28" t="s">
        <v>69</v>
      </c>
      <c r="C47" s="8">
        <f>C7-C15-C18-C34-C26+C24</f>
        <v>205.94444444444446</v>
      </c>
      <c r="D47" s="8">
        <f>D7-D15-D18-D34-D26+D24</f>
        <v>230.74333333333334</v>
      </c>
      <c r="E47" s="75"/>
      <c r="F47" s="51"/>
      <c r="H47" s="3"/>
      <c r="I47" s="3"/>
    </row>
    <row r="48" spans="1:9" s="2" customFormat="1" ht="73.5" customHeight="1" x14ac:dyDescent="0.25">
      <c r="A48" s="71"/>
      <c r="B48" s="28" t="s">
        <v>70</v>
      </c>
      <c r="C48" s="8">
        <f>C7-C15-C18-C34-C26+C24-C40</f>
        <v>177.94444444444446</v>
      </c>
      <c r="D48" s="8">
        <f>D7-D15-D18-D34-D26+D24-D40</f>
        <v>212.74333333333334</v>
      </c>
      <c r="E48" s="75"/>
      <c r="F48" s="51"/>
      <c r="H48" s="62"/>
      <c r="I48" s="3"/>
    </row>
    <row r="49" spans="1:9" s="2" customFormat="1" ht="20.25" customHeight="1" x14ac:dyDescent="0.25">
      <c r="A49" s="71"/>
      <c r="B49" s="26" t="s">
        <v>13</v>
      </c>
      <c r="C49" s="22">
        <v>1.1000000000000001</v>
      </c>
      <c r="D49" s="22">
        <v>1.1000000000000001</v>
      </c>
      <c r="E49" s="75"/>
      <c r="F49" s="84"/>
      <c r="H49" s="3"/>
      <c r="I49" s="3"/>
    </row>
    <row r="50" spans="1:9" s="2" customFormat="1" ht="91.5" customHeight="1" x14ac:dyDescent="0.25">
      <c r="A50" s="71"/>
      <c r="B50" s="36" t="s">
        <v>87</v>
      </c>
      <c r="C50" s="6">
        <f>ROUNDUP((C12*C47/C22/2+C12*C48/C22/2+C12*C46*(C22-1)/C22)*C49,0)</f>
        <v>71</v>
      </c>
      <c r="D50" s="6">
        <f>ROUNDUP((D12*D47/D22/2+D12*D48/D22/2+D12*D46*(D22-1)/D22)*D49,0)</f>
        <v>1222</v>
      </c>
      <c r="E50" s="76"/>
      <c r="F50" s="67"/>
      <c r="H50" s="3"/>
      <c r="I50" s="3"/>
    </row>
    <row r="51" spans="1:9" s="2" customFormat="1" x14ac:dyDescent="0.25">
      <c r="A51" s="70" t="s">
        <v>31</v>
      </c>
      <c r="B51" s="25" t="s">
        <v>14</v>
      </c>
      <c r="C51" s="19">
        <f>C9</f>
        <v>90</v>
      </c>
      <c r="D51" s="19">
        <f>D9</f>
        <v>1500</v>
      </c>
      <c r="E51" s="81"/>
      <c r="F51" s="78"/>
      <c r="H51" s="3"/>
      <c r="I51" s="3"/>
    </row>
    <row r="52" spans="1:9" s="2" customFormat="1" x14ac:dyDescent="0.25">
      <c r="A52" s="71"/>
      <c r="B52" s="29" t="s">
        <v>23</v>
      </c>
      <c r="C52" s="52">
        <f>C34+C40</f>
        <v>118</v>
      </c>
      <c r="D52" s="52">
        <f>D34+D40</f>
        <v>108</v>
      </c>
      <c r="E52" s="82"/>
      <c r="F52" s="79"/>
      <c r="H52" s="3"/>
      <c r="I52" s="3"/>
    </row>
    <row r="53" spans="1:9" s="2" customFormat="1" x14ac:dyDescent="0.25">
      <c r="A53" s="71"/>
      <c r="B53" s="13" t="s">
        <v>24</v>
      </c>
      <c r="C53" s="4">
        <v>820</v>
      </c>
      <c r="D53" s="4">
        <v>820</v>
      </c>
      <c r="E53" s="82"/>
      <c r="F53" s="79"/>
      <c r="H53" s="3"/>
      <c r="I53" s="3"/>
    </row>
    <row r="54" spans="1:9" s="2" customFormat="1" ht="17.25" x14ac:dyDescent="0.25">
      <c r="A54" s="71"/>
      <c r="B54" s="13" t="s">
        <v>74</v>
      </c>
      <c r="C54" s="20">
        <f>C53-C52</f>
        <v>702</v>
      </c>
      <c r="D54" s="20">
        <f>D53-D52</f>
        <v>712</v>
      </c>
      <c r="E54" s="82"/>
      <c r="F54" s="79"/>
      <c r="H54" s="3"/>
      <c r="I54" s="3"/>
    </row>
    <row r="55" spans="1:9" s="2" customFormat="1" x14ac:dyDescent="0.25">
      <c r="A55" s="71"/>
      <c r="B55" s="13" t="s">
        <v>89</v>
      </c>
      <c r="C55" s="4">
        <v>30</v>
      </c>
      <c r="D55" s="4">
        <v>30</v>
      </c>
      <c r="E55" s="82"/>
      <c r="F55" s="79"/>
      <c r="H55" s="3"/>
      <c r="I55" s="3"/>
    </row>
    <row r="56" spans="1:9" s="2" customFormat="1" x14ac:dyDescent="0.25">
      <c r="A56" s="71"/>
      <c r="B56" s="13" t="s">
        <v>3</v>
      </c>
      <c r="C56" s="21">
        <v>365</v>
      </c>
      <c r="D56" s="21">
        <v>365</v>
      </c>
      <c r="E56" s="82"/>
      <c r="F56" s="79"/>
      <c r="H56" s="3"/>
      <c r="I56" s="3"/>
    </row>
    <row r="57" spans="1:9" s="2" customFormat="1" ht="15.75" x14ac:dyDescent="0.25">
      <c r="A57" s="77"/>
      <c r="B57" s="37" t="s">
        <v>38</v>
      </c>
      <c r="C57" s="10">
        <f>ROUNDUP((C51*C54*(C55/100))/C56,0)</f>
        <v>52</v>
      </c>
      <c r="D57" s="10">
        <f>ROUNDUP((D51*D54*(D55/100))/D56,0)</f>
        <v>878</v>
      </c>
      <c r="E57" s="83"/>
      <c r="F57" s="80"/>
      <c r="H57" s="3"/>
      <c r="I57" s="3"/>
    </row>
    <row r="58" spans="1:9" s="2" customFormat="1" x14ac:dyDescent="0.25">
      <c r="A58" s="70" t="s">
        <v>32</v>
      </c>
      <c r="B58" s="25" t="s">
        <v>14</v>
      </c>
      <c r="C58" s="19">
        <f>C9</f>
        <v>90</v>
      </c>
      <c r="D58" s="19">
        <f>D9</f>
        <v>1500</v>
      </c>
      <c r="E58" s="86"/>
      <c r="F58" s="78"/>
      <c r="H58" s="3"/>
      <c r="I58" s="3"/>
    </row>
    <row r="59" spans="1:9" s="2" customFormat="1" x14ac:dyDescent="0.25">
      <c r="A59" s="71"/>
      <c r="B59" s="13" t="s">
        <v>18</v>
      </c>
      <c r="C59" s="21">
        <v>0.03</v>
      </c>
      <c r="D59" s="21">
        <v>0.03</v>
      </c>
      <c r="E59" s="87"/>
      <c r="F59" s="79"/>
      <c r="H59" s="3"/>
      <c r="I59" s="3"/>
    </row>
    <row r="60" spans="1:9" s="2" customFormat="1" ht="15.75" x14ac:dyDescent="0.25">
      <c r="A60" s="77"/>
      <c r="B60" s="37" t="s">
        <v>37</v>
      </c>
      <c r="C60" s="10">
        <f>ROUNDUP(C9*C59,0)</f>
        <v>3</v>
      </c>
      <c r="D60" s="10">
        <f>ROUNDUP(D9*D59,0)</f>
        <v>45</v>
      </c>
      <c r="E60" s="88"/>
      <c r="F60" s="80"/>
      <c r="H60" s="3"/>
      <c r="I60" s="3"/>
    </row>
    <row r="61" spans="1:9" s="2" customFormat="1" x14ac:dyDescent="0.25">
      <c r="A61" s="70" t="s">
        <v>33</v>
      </c>
      <c r="B61" s="25" t="s">
        <v>14</v>
      </c>
      <c r="C61" s="19">
        <f>C9</f>
        <v>90</v>
      </c>
      <c r="D61" s="19">
        <f>D9</f>
        <v>1500</v>
      </c>
      <c r="E61" s="86"/>
      <c r="F61" s="78"/>
      <c r="H61" s="3"/>
      <c r="I61" s="3"/>
    </row>
    <row r="62" spans="1:9" s="2" customFormat="1" x14ac:dyDescent="0.25">
      <c r="A62" s="71"/>
      <c r="B62" s="13" t="s">
        <v>19</v>
      </c>
      <c r="C62" s="21">
        <v>7.0000000000000007E-2</v>
      </c>
      <c r="D62" s="21">
        <v>7.0000000000000007E-2</v>
      </c>
      <c r="E62" s="89"/>
      <c r="F62" s="90"/>
      <c r="H62" s="3"/>
      <c r="I62" s="3"/>
    </row>
    <row r="63" spans="1:9" s="2" customFormat="1" ht="15.75" x14ac:dyDescent="0.25">
      <c r="A63" s="77"/>
      <c r="B63" s="37" t="s">
        <v>36</v>
      </c>
      <c r="C63" s="10">
        <f>ROUNDUP(C9*C62,0)</f>
        <v>7</v>
      </c>
      <c r="D63" s="10">
        <f>ROUNDUP(D9*D62,0)</f>
        <v>105</v>
      </c>
      <c r="E63" s="88"/>
      <c r="F63" s="80"/>
      <c r="H63" s="3"/>
      <c r="I63" s="3"/>
    </row>
    <row r="64" spans="1:9" s="2" customFormat="1" ht="17.25" x14ac:dyDescent="0.25">
      <c r="A64" s="30" t="s">
        <v>42</v>
      </c>
      <c r="B64" s="16"/>
      <c r="C64" s="16"/>
      <c r="D64" s="11"/>
      <c r="E64" s="3"/>
      <c r="F64" s="11"/>
      <c r="H64" s="3"/>
      <c r="I64" s="3"/>
    </row>
    <row r="65" spans="1:9" s="2" customFormat="1" x14ac:dyDescent="0.25">
      <c r="A65" s="31" t="s">
        <v>45</v>
      </c>
      <c r="B65" s="17"/>
      <c r="C65" s="17"/>
      <c r="D65" s="18"/>
      <c r="E65" s="3"/>
      <c r="F65" s="18"/>
      <c r="H65" s="3"/>
      <c r="I65" s="3"/>
    </row>
    <row r="66" spans="1:9" s="2" customFormat="1" x14ac:dyDescent="0.25">
      <c r="A66" s="31" t="s">
        <v>25</v>
      </c>
      <c r="B66" s="17"/>
      <c r="C66" s="17"/>
      <c r="D66" s="18"/>
      <c r="E66" s="3"/>
      <c r="F66" s="18"/>
      <c r="H66" s="3"/>
      <c r="I66" s="3"/>
    </row>
    <row r="67" spans="1:9" x14ac:dyDescent="0.25">
      <c r="A67" s="32" t="s">
        <v>75</v>
      </c>
      <c r="B67" s="15"/>
      <c r="C67" s="15"/>
    </row>
    <row r="68" spans="1:9" x14ac:dyDescent="0.25">
      <c r="D68" s="13"/>
    </row>
    <row r="69" spans="1:9" x14ac:dyDescent="0.25">
      <c r="A69" s="85" t="s">
        <v>46</v>
      </c>
      <c r="B69" s="85"/>
      <c r="C69" s="12"/>
      <c r="D69" s="13"/>
    </row>
    <row r="70" spans="1:9" x14ac:dyDescent="0.25">
      <c r="A70" s="85" t="s">
        <v>15</v>
      </c>
      <c r="B70" s="85"/>
      <c r="C70" s="9"/>
    </row>
  </sheetData>
  <mergeCells count="44">
    <mergeCell ref="A40:A43"/>
    <mergeCell ref="F40:F43"/>
    <mergeCell ref="A30:A33"/>
    <mergeCell ref="E30:E33"/>
    <mergeCell ref="F30:F33"/>
    <mergeCell ref="A34:A38"/>
    <mergeCell ref="F37:F38"/>
    <mergeCell ref="E34:E39"/>
    <mergeCell ref="F34:F35"/>
    <mergeCell ref="E40:E43"/>
    <mergeCell ref="A69:B69"/>
    <mergeCell ref="A70:B70"/>
    <mergeCell ref="A58:A60"/>
    <mergeCell ref="F58:F60"/>
    <mergeCell ref="E58:E60"/>
    <mergeCell ref="A61:A63"/>
    <mergeCell ref="E61:E63"/>
    <mergeCell ref="F61:F63"/>
    <mergeCell ref="A46:A50"/>
    <mergeCell ref="E46:E50"/>
    <mergeCell ref="A51:A57"/>
    <mergeCell ref="F51:F57"/>
    <mergeCell ref="E51:E57"/>
    <mergeCell ref="F49:F50"/>
    <mergeCell ref="A18:A21"/>
    <mergeCell ref="F18:F21"/>
    <mergeCell ref="E18:E21"/>
    <mergeCell ref="A22:A29"/>
    <mergeCell ref="E24:E25"/>
    <mergeCell ref="E27:E29"/>
    <mergeCell ref="F27:F29"/>
    <mergeCell ref="A13:A14"/>
    <mergeCell ref="F13:F14"/>
    <mergeCell ref="E13:E14"/>
    <mergeCell ref="A15:A17"/>
    <mergeCell ref="F15:F17"/>
    <mergeCell ref="E15:E17"/>
    <mergeCell ref="A6:A12"/>
    <mergeCell ref="F6:F8"/>
    <mergeCell ref="E6:E8"/>
    <mergeCell ref="F9:F10"/>
    <mergeCell ref="E9:E10"/>
    <mergeCell ref="F11:F12"/>
    <mergeCell ref="E11:E12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8"/>
  <sheetViews>
    <sheetView zoomScaleNormal="100" workbookViewId="0">
      <selection activeCell="D1" sqref="D1"/>
    </sheetView>
  </sheetViews>
  <sheetFormatPr baseColWidth="10" defaultColWidth="11.42578125" defaultRowHeight="15" x14ac:dyDescent="0.25"/>
  <cols>
    <col min="1" max="1" width="22.140625" style="3" customWidth="1"/>
    <col min="2" max="2" width="42.140625" style="3" customWidth="1"/>
    <col min="3" max="3" width="17.85546875" style="3" customWidth="1"/>
    <col min="4" max="4" width="36.140625" style="3" customWidth="1"/>
    <col min="5" max="5" width="71.7109375" style="3" customWidth="1"/>
    <col min="6" max="6" width="11.42578125" style="2"/>
    <col min="7" max="16384" width="11.42578125" style="3"/>
  </cols>
  <sheetData>
    <row r="1" spans="1:8" x14ac:dyDescent="0.25">
      <c r="A1" s="14" t="s">
        <v>86</v>
      </c>
      <c r="D1" s="39"/>
    </row>
    <row r="3" spans="1:8" x14ac:dyDescent="0.25">
      <c r="A3" s="1" t="s">
        <v>26</v>
      </c>
      <c r="B3" s="1" t="s">
        <v>0</v>
      </c>
      <c r="C3" s="1" t="s">
        <v>85</v>
      </c>
      <c r="D3" s="1" t="s">
        <v>2</v>
      </c>
      <c r="E3" s="1" t="s">
        <v>1</v>
      </c>
    </row>
    <row r="4" spans="1:8" x14ac:dyDescent="0.25">
      <c r="A4" s="63" t="s">
        <v>27</v>
      </c>
      <c r="B4" s="23" t="s">
        <v>3</v>
      </c>
      <c r="C4" s="21">
        <v>365</v>
      </c>
      <c r="D4" s="65" t="s">
        <v>44</v>
      </c>
      <c r="E4" s="65"/>
    </row>
    <row r="5" spans="1:8" ht="17.25" x14ac:dyDescent="0.25">
      <c r="A5" s="64"/>
      <c r="B5" s="24" t="s">
        <v>22</v>
      </c>
      <c r="C5" s="4"/>
      <c r="D5" s="66"/>
      <c r="E5" s="66"/>
    </row>
    <row r="6" spans="1:8" ht="15.75" x14ac:dyDescent="0.25">
      <c r="A6" s="64"/>
      <c r="B6" s="33" t="s">
        <v>41</v>
      </c>
      <c r="C6" s="5" t="e">
        <f>C4/C5</f>
        <v>#DIV/0!</v>
      </c>
      <c r="D6" s="67"/>
      <c r="E6" s="67"/>
    </row>
    <row r="7" spans="1:8" ht="15" customHeight="1" x14ac:dyDescent="0.25">
      <c r="A7" s="64"/>
      <c r="B7" s="24" t="s">
        <v>4</v>
      </c>
      <c r="C7" s="4"/>
      <c r="D7" s="68" t="s">
        <v>5</v>
      </c>
      <c r="E7" s="65"/>
    </row>
    <row r="8" spans="1:8" ht="15.75" x14ac:dyDescent="0.25">
      <c r="A8" s="64"/>
      <c r="B8" s="33" t="s">
        <v>40</v>
      </c>
      <c r="C8" s="6" t="e">
        <f>C6*C7</f>
        <v>#DIV/0!</v>
      </c>
      <c r="D8" s="69"/>
      <c r="E8" s="66"/>
    </row>
    <row r="9" spans="1:8" s="2" customFormat="1" ht="31.5" customHeight="1" x14ac:dyDescent="0.25">
      <c r="A9" s="64"/>
      <c r="B9" s="25" t="s">
        <v>35</v>
      </c>
      <c r="C9" s="4"/>
      <c r="D9" s="68" t="s">
        <v>6</v>
      </c>
      <c r="E9" s="65"/>
      <c r="G9" s="3"/>
      <c r="H9" s="3"/>
    </row>
    <row r="10" spans="1:8" s="2" customFormat="1" ht="15.75" x14ac:dyDescent="0.25">
      <c r="A10" s="64"/>
      <c r="B10" s="33" t="s">
        <v>39</v>
      </c>
      <c r="C10" s="5" t="e">
        <f>C8/C9</f>
        <v>#DIV/0!</v>
      </c>
      <c r="D10" s="69"/>
      <c r="E10" s="66"/>
      <c r="G10" s="3"/>
      <c r="H10" s="3"/>
    </row>
    <row r="11" spans="1:8" s="2" customFormat="1" x14ac:dyDescent="0.25">
      <c r="A11" s="63" t="s">
        <v>28</v>
      </c>
      <c r="B11" s="23" t="s">
        <v>8</v>
      </c>
      <c r="C11" s="4"/>
      <c r="D11" s="68" t="s">
        <v>43</v>
      </c>
      <c r="E11" s="65"/>
      <c r="G11" s="3"/>
      <c r="H11" s="3"/>
    </row>
    <row r="12" spans="1:8" s="2" customFormat="1" ht="15.75" x14ac:dyDescent="0.25">
      <c r="A12" s="64"/>
      <c r="B12" s="33" t="s">
        <v>7</v>
      </c>
      <c r="C12" s="5" t="e">
        <f>C10*C11</f>
        <v>#DIV/0!</v>
      </c>
      <c r="D12" s="69"/>
      <c r="E12" s="66"/>
      <c r="G12" s="3"/>
      <c r="H12" s="3"/>
    </row>
    <row r="13" spans="1:8" s="2" customFormat="1" ht="30" x14ac:dyDescent="0.25">
      <c r="A13" s="70" t="s">
        <v>29</v>
      </c>
      <c r="B13" s="25" t="s">
        <v>10</v>
      </c>
      <c r="C13" s="4"/>
      <c r="D13" s="65"/>
      <c r="E13" s="65"/>
      <c r="G13" s="3"/>
      <c r="H13" s="3"/>
    </row>
    <row r="14" spans="1:8" s="2" customFormat="1" x14ac:dyDescent="0.25">
      <c r="A14" s="71"/>
      <c r="B14" s="23" t="s">
        <v>20</v>
      </c>
      <c r="C14" s="21">
        <v>1.3</v>
      </c>
      <c r="D14" s="66"/>
      <c r="E14" s="66"/>
      <c r="G14" s="3"/>
      <c r="H14" s="3"/>
    </row>
    <row r="15" spans="1:8" s="2" customFormat="1" ht="15.75" x14ac:dyDescent="0.25">
      <c r="A15" s="71"/>
      <c r="B15" s="34" t="s">
        <v>9</v>
      </c>
      <c r="C15" s="6" t="e">
        <f>ROUNDUP(C10*C13*C14,0)</f>
        <v>#DIV/0!</v>
      </c>
      <c r="D15" s="66"/>
      <c r="E15" s="66"/>
      <c r="G15" s="3"/>
      <c r="H15" s="3"/>
    </row>
    <row r="16" spans="1:8" ht="30" x14ac:dyDescent="0.25">
      <c r="A16" s="70" t="s">
        <v>30</v>
      </c>
      <c r="B16" s="25" t="s">
        <v>84</v>
      </c>
      <c r="C16" s="4"/>
      <c r="D16" s="65"/>
      <c r="E16" s="65"/>
    </row>
    <row r="17" spans="1:8" x14ac:dyDescent="0.25">
      <c r="A17" s="71"/>
      <c r="B17" s="23" t="s">
        <v>12</v>
      </c>
      <c r="C17" s="4"/>
      <c r="D17" s="66"/>
      <c r="E17" s="66"/>
      <c r="H17" s="7"/>
    </row>
    <row r="18" spans="1:8" ht="17.25" x14ac:dyDescent="0.25">
      <c r="A18" s="71"/>
      <c r="B18" s="23" t="s">
        <v>21</v>
      </c>
      <c r="C18" s="21">
        <v>1.5</v>
      </c>
      <c r="D18" s="66"/>
      <c r="E18" s="66"/>
      <c r="H18" s="7"/>
    </row>
    <row r="19" spans="1:8" ht="15.75" x14ac:dyDescent="0.25">
      <c r="A19" s="71"/>
      <c r="B19" s="34" t="s">
        <v>11</v>
      </c>
      <c r="C19" s="6" t="e">
        <f>ROUNDUP(C10*(C16+C17)*C18,0)</f>
        <v>#DIV/0!</v>
      </c>
      <c r="D19" s="66"/>
      <c r="E19" s="66"/>
    </row>
    <row r="20" spans="1:8" ht="45" x14ac:dyDescent="0.25">
      <c r="A20" s="70" t="s">
        <v>47</v>
      </c>
      <c r="B20" s="25" t="s">
        <v>52</v>
      </c>
      <c r="C20" s="4"/>
      <c r="D20" s="57" t="s">
        <v>77</v>
      </c>
      <c r="E20" s="55"/>
    </row>
    <row r="21" spans="1:8" ht="48.75" customHeight="1" x14ac:dyDescent="0.25">
      <c r="A21" s="71"/>
      <c r="B21" s="25" t="s">
        <v>48</v>
      </c>
      <c r="C21" s="49" t="e">
        <f>1/C12*(C20-1)</f>
        <v>#DIV/0!</v>
      </c>
      <c r="D21" s="59" t="s">
        <v>78</v>
      </c>
      <c r="E21" s="60"/>
    </row>
    <row r="22" spans="1:8" ht="38.25" customHeight="1" x14ac:dyDescent="0.25">
      <c r="A22" s="71"/>
      <c r="B22" s="25" t="s">
        <v>49</v>
      </c>
      <c r="C22" s="4"/>
      <c r="D22" s="72" t="s">
        <v>79</v>
      </c>
      <c r="E22" s="60"/>
    </row>
    <row r="23" spans="1:8" ht="34.5" customHeight="1" x14ac:dyDescent="0.25">
      <c r="A23" s="71"/>
      <c r="B23" s="25" t="s">
        <v>50</v>
      </c>
      <c r="C23" s="49" t="e">
        <f>1/C12*(C20-1)+C22</f>
        <v>#DIV/0!</v>
      </c>
      <c r="D23" s="72"/>
      <c r="E23" s="60"/>
    </row>
    <row r="24" spans="1:8" ht="30" x14ac:dyDescent="0.25">
      <c r="A24" s="71"/>
      <c r="B24" s="25" t="s">
        <v>51</v>
      </c>
      <c r="C24" s="49" t="e">
        <f>(C23+C22)/2</f>
        <v>#DIV/0!</v>
      </c>
      <c r="D24" s="59" t="s">
        <v>80</v>
      </c>
      <c r="E24" s="51"/>
    </row>
    <row r="25" spans="1:8" x14ac:dyDescent="0.25">
      <c r="A25" s="71"/>
      <c r="B25" s="23" t="s">
        <v>12</v>
      </c>
      <c r="C25" s="4"/>
      <c r="D25" s="69"/>
      <c r="E25" s="66"/>
      <c r="H25" s="7"/>
    </row>
    <row r="26" spans="1:8" x14ac:dyDescent="0.25">
      <c r="A26" s="71"/>
      <c r="B26" s="23" t="s">
        <v>61</v>
      </c>
      <c r="C26" s="21">
        <v>1.5</v>
      </c>
      <c r="D26" s="69"/>
      <c r="E26" s="66"/>
      <c r="H26" s="7"/>
    </row>
    <row r="27" spans="1:8" ht="15.75" x14ac:dyDescent="0.25">
      <c r="A27" s="71"/>
      <c r="B27" s="34" t="s">
        <v>55</v>
      </c>
      <c r="C27" s="6" t="e">
        <f>ROUNDUP(C10*(C24+C25)*C26,0)</f>
        <v>#DIV/0!</v>
      </c>
      <c r="D27" s="73"/>
      <c r="E27" s="67"/>
    </row>
    <row r="28" spans="1:8" ht="30" x14ac:dyDescent="0.25">
      <c r="A28" s="70" t="s">
        <v>53</v>
      </c>
      <c r="B28" s="25" t="s">
        <v>54</v>
      </c>
      <c r="C28" s="4"/>
      <c r="D28" s="68"/>
      <c r="E28" s="65"/>
    </row>
    <row r="29" spans="1:8" x14ac:dyDescent="0.25">
      <c r="A29" s="71"/>
      <c r="B29" s="23" t="s">
        <v>12</v>
      </c>
      <c r="C29" s="4"/>
      <c r="D29" s="69"/>
      <c r="E29" s="66"/>
      <c r="H29" s="7"/>
    </row>
    <row r="30" spans="1:8" x14ac:dyDescent="0.25">
      <c r="A30" s="71"/>
      <c r="B30" s="23" t="s">
        <v>76</v>
      </c>
      <c r="C30" s="21">
        <v>1.5</v>
      </c>
      <c r="D30" s="69"/>
      <c r="E30" s="66"/>
      <c r="H30" s="7"/>
    </row>
    <row r="31" spans="1:8" ht="15.75" x14ac:dyDescent="0.25">
      <c r="A31" s="71"/>
      <c r="B31" s="34" t="s">
        <v>56</v>
      </c>
      <c r="C31" s="6" t="e">
        <f>ROUNDUP(C10*(C28+C29)*C30/C20,0)</f>
        <v>#DIV/0!</v>
      </c>
      <c r="D31" s="69"/>
      <c r="E31" s="66"/>
    </row>
    <row r="32" spans="1:8" ht="45" customHeight="1" x14ac:dyDescent="0.25">
      <c r="A32" s="70" t="s">
        <v>57</v>
      </c>
      <c r="B32" s="25" t="s">
        <v>58</v>
      </c>
      <c r="C32" s="4"/>
      <c r="D32" s="91" t="s">
        <v>81</v>
      </c>
      <c r="E32" s="65"/>
    </row>
    <row r="33" spans="1:8" ht="30" x14ac:dyDescent="0.25">
      <c r="A33" s="71"/>
      <c r="B33" s="25" t="s">
        <v>82</v>
      </c>
      <c r="C33" s="49">
        <f>C32-C28-C22</f>
        <v>0</v>
      </c>
      <c r="D33" s="92"/>
      <c r="E33" s="84"/>
    </row>
    <row r="34" spans="1:8" x14ac:dyDescent="0.25">
      <c r="A34" s="71"/>
      <c r="B34" s="23" t="s">
        <v>12</v>
      </c>
      <c r="C34" s="4"/>
      <c r="D34" s="92"/>
      <c r="E34" s="56"/>
      <c r="H34" s="7"/>
    </row>
    <row r="35" spans="1:8" x14ac:dyDescent="0.25">
      <c r="A35" s="71"/>
      <c r="B35" s="23" t="s">
        <v>20</v>
      </c>
      <c r="C35" s="21">
        <v>1.3</v>
      </c>
      <c r="D35" s="92"/>
      <c r="E35" s="66"/>
      <c r="H35" s="7"/>
    </row>
    <row r="36" spans="1:8" ht="27" customHeight="1" x14ac:dyDescent="0.25">
      <c r="A36" s="71"/>
      <c r="B36" s="42" t="s">
        <v>73</v>
      </c>
      <c r="C36" s="54" t="e">
        <f>ROUNDUP(C10*(C33+C34)*C35/C20,0)</f>
        <v>#DIV/0!</v>
      </c>
      <c r="D36" s="92"/>
      <c r="E36" s="79"/>
    </row>
    <row r="37" spans="1:8" ht="61.5" customHeight="1" x14ac:dyDescent="0.25">
      <c r="A37" s="58"/>
      <c r="B37" s="34" t="s">
        <v>63</v>
      </c>
      <c r="C37" s="6" t="e">
        <f>ROUNDUP(C36*C20*C11,0)</f>
        <v>#DIV/0!</v>
      </c>
      <c r="D37" s="93"/>
      <c r="E37" s="56"/>
    </row>
    <row r="38" spans="1:8" ht="30" customHeight="1" x14ac:dyDescent="0.25">
      <c r="A38" s="70" t="s">
        <v>59</v>
      </c>
      <c r="B38" s="25" t="s">
        <v>60</v>
      </c>
      <c r="C38" s="4"/>
      <c r="D38" s="68" t="s">
        <v>83</v>
      </c>
      <c r="E38" s="65"/>
    </row>
    <row r="39" spans="1:8" x14ac:dyDescent="0.25">
      <c r="A39" s="71"/>
      <c r="B39" s="23" t="s">
        <v>12</v>
      </c>
      <c r="C39" s="4"/>
      <c r="D39" s="72"/>
      <c r="E39" s="66"/>
      <c r="H39" s="7"/>
    </row>
    <row r="40" spans="1:8" x14ac:dyDescent="0.25">
      <c r="A40" s="71"/>
      <c r="B40" s="23" t="s">
        <v>20</v>
      </c>
      <c r="C40" s="21">
        <v>1.3</v>
      </c>
      <c r="D40" s="72"/>
      <c r="E40" s="66"/>
      <c r="H40" s="7"/>
    </row>
    <row r="41" spans="1:8" ht="15.75" x14ac:dyDescent="0.25">
      <c r="A41" s="71"/>
      <c r="B41" s="35" t="s">
        <v>62</v>
      </c>
      <c r="C41" s="6" t="e">
        <f>ROUNDUP(C10*(C38+C39)*C40/C20/2,0)</f>
        <v>#DIV/0!</v>
      </c>
      <c r="D41" s="73"/>
      <c r="E41" s="66"/>
    </row>
    <row r="42" spans="1:8" ht="35.25" customHeight="1" x14ac:dyDescent="0.25">
      <c r="A42" s="61" t="s">
        <v>64</v>
      </c>
      <c r="B42" s="34" t="s">
        <v>65</v>
      </c>
      <c r="C42" s="6" t="e">
        <f>C41*C20*C11</f>
        <v>#DIV/0!</v>
      </c>
      <c r="D42" s="57"/>
      <c r="E42" s="48"/>
    </row>
    <row r="43" spans="1:8" ht="33" customHeight="1" x14ac:dyDescent="0.25">
      <c r="A43" s="61" t="s">
        <v>88</v>
      </c>
      <c r="B43" s="34" t="s">
        <v>66</v>
      </c>
      <c r="C43" s="6" t="e">
        <f>C41*C20*C11</f>
        <v>#DIV/0!</v>
      </c>
      <c r="D43" s="57"/>
      <c r="E43" s="48"/>
    </row>
    <row r="44" spans="1:8" s="2" customFormat="1" ht="46.5" customHeight="1" x14ac:dyDescent="0.25">
      <c r="A44" s="70" t="s">
        <v>67</v>
      </c>
      <c r="B44" s="27" t="s">
        <v>68</v>
      </c>
      <c r="C44" s="8" t="e">
        <f>C5-C13-C16-C24</f>
        <v>#DIV/0!</v>
      </c>
      <c r="D44" s="74"/>
      <c r="E44" s="48"/>
      <c r="G44" s="3"/>
      <c r="H44" s="3"/>
    </row>
    <row r="45" spans="1:8" s="2" customFormat="1" ht="62.25" customHeight="1" x14ac:dyDescent="0.25">
      <c r="A45" s="71"/>
      <c r="B45" s="28" t="s">
        <v>69</v>
      </c>
      <c r="C45" s="8" t="e">
        <f>C5-C13-C16-C32-C24+C22</f>
        <v>#DIV/0!</v>
      </c>
      <c r="D45" s="75"/>
      <c r="E45" s="51"/>
      <c r="G45" s="3"/>
      <c r="H45" s="3"/>
    </row>
    <row r="46" spans="1:8" s="2" customFormat="1" ht="73.5" customHeight="1" x14ac:dyDescent="0.25">
      <c r="A46" s="71"/>
      <c r="B46" s="28" t="s">
        <v>70</v>
      </c>
      <c r="C46" s="8" t="e">
        <f>C5-C13-C16-C32-C24+C22-C38</f>
        <v>#DIV/0!</v>
      </c>
      <c r="D46" s="75"/>
      <c r="E46" s="51"/>
      <c r="G46" s="3"/>
      <c r="H46" s="3"/>
    </row>
    <row r="47" spans="1:8" s="2" customFormat="1" ht="20.25" customHeight="1" x14ac:dyDescent="0.25">
      <c r="A47" s="71"/>
      <c r="B47" s="26" t="s">
        <v>13</v>
      </c>
      <c r="C47" s="22">
        <v>1.1000000000000001</v>
      </c>
      <c r="D47" s="75"/>
      <c r="E47" s="84"/>
      <c r="G47" s="3"/>
      <c r="H47" s="3"/>
    </row>
    <row r="48" spans="1:8" s="2" customFormat="1" ht="91.5" customHeight="1" x14ac:dyDescent="0.25">
      <c r="A48" s="71"/>
      <c r="B48" s="36" t="s">
        <v>87</v>
      </c>
      <c r="C48" s="6" t="e">
        <f>ROUNDUP((C10*C45/C20/2+C10*C46/C20/2+C10*C44*(C20-1)/C20)*C47,0)</f>
        <v>#DIV/0!</v>
      </c>
      <c r="D48" s="76"/>
      <c r="E48" s="67"/>
      <c r="G48" s="3"/>
      <c r="H48" s="3"/>
    </row>
    <row r="49" spans="1:8" s="2" customFormat="1" x14ac:dyDescent="0.25">
      <c r="A49" s="70" t="s">
        <v>31</v>
      </c>
      <c r="B49" s="25" t="s">
        <v>14</v>
      </c>
      <c r="C49" s="19">
        <f>C7</f>
        <v>0</v>
      </c>
      <c r="D49" s="81"/>
      <c r="E49" s="78"/>
      <c r="G49" s="3"/>
      <c r="H49" s="3"/>
    </row>
    <row r="50" spans="1:8" s="2" customFormat="1" x14ac:dyDescent="0.25">
      <c r="A50" s="71"/>
      <c r="B50" s="29" t="s">
        <v>23</v>
      </c>
      <c r="C50" s="52">
        <f>C32+C38</f>
        <v>0</v>
      </c>
      <c r="D50" s="82"/>
      <c r="E50" s="79"/>
      <c r="G50" s="3"/>
      <c r="H50" s="3"/>
    </row>
    <row r="51" spans="1:8" s="2" customFormat="1" x14ac:dyDescent="0.25">
      <c r="A51" s="71"/>
      <c r="B51" s="13" t="s">
        <v>24</v>
      </c>
      <c r="C51" s="4"/>
      <c r="D51" s="82"/>
      <c r="E51" s="79"/>
      <c r="G51" s="3"/>
      <c r="H51" s="3"/>
    </row>
    <row r="52" spans="1:8" s="2" customFormat="1" ht="17.25" x14ac:dyDescent="0.25">
      <c r="A52" s="71"/>
      <c r="B52" s="13" t="s">
        <v>74</v>
      </c>
      <c r="C52" s="20">
        <f>C51-C50</f>
        <v>0</v>
      </c>
      <c r="D52" s="82"/>
      <c r="E52" s="79"/>
      <c r="G52" s="3"/>
      <c r="H52" s="3"/>
    </row>
    <row r="53" spans="1:8" s="2" customFormat="1" x14ac:dyDescent="0.25">
      <c r="A53" s="71"/>
      <c r="B53" s="13" t="s">
        <v>89</v>
      </c>
      <c r="C53" s="4"/>
      <c r="D53" s="82"/>
      <c r="E53" s="79"/>
      <c r="G53" s="3"/>
      <c r="H53" s="3"/>
    </row>
    <row r="54" spans="1:8" s="2" customFormat="1" x14ac:dyDescent="0.25">
      <c r="A54" s="71"/>
      <c r="B54" s="13" t="s">
        <v>3</v>
      </c>
      <c r="C54" s="21">
        <v>365</v>
      </c>
      <c r="D54" s="82"/>
      <c r="E54" s="79"/>
      <c r="G54" s="3"/>
      <c r="H54" s="3"/>
    </row>
    <row r="55" spans="1:8" s="2" customFormat="1" ht="15.75" x14ac:dyDescent="0.25">
      <c r="A55" s="77"/>
      <c r="B55" s="37" t="s">
        <v>38</v>
      </c>
      <c r="C55" s="10">
        <f>ROUNDUP((C49*C52*(C53/100))/C54,0)</f>
        <v>0</v>
      </c>
      <c r="D55" s="83"/>
      <c r="E55" s="80"/>
      <c r="G55" s="3"/>
      <c r="H55" s="3"/>
    </row>
    <row r="56" spans="1:8" s="2" customFormat="1" x14ac:dyDescent="0.25">
      <c r="A56" s="70" t="s">
        <v>32</v>
      </c>
      <c r="B56" s="25" t="s">
        <v>14</v>
      </c>
      <c r="C56" s="19">
        <f>C7</f>
        <v>0</v>
      </c>
      <c r="D56" s="86"/>
      <c r="E56" s="78"/>
      <c r="G56" s="3"/>
      <c r="H56" s="3"/>
    </row>
    <row r="57" spans="1:8" s="2" customFormat="1" x14ac:dyDescent="0.25">
      <c r="A57" s="71"/>
      <c r="B57" s="13" t="s">
        <v>18</v>
      </c>
      <c r="C57" s="21">
        <v>0.03</v>
      </c>
      <c r="D57" s="87"/>
      <c r="E57" s="79"/>
      <c r="G57" s="3"/>
      <c r="H57" s="3"/>
    </row>
    <row r="58" spans="1:8" s="2" customFormat="1" ht="15.75" x14ac:dyDescent="0.25">
      <c r="A58" s="77"/>
      <c r="B58" s="37" t="s">
        <v>37</v>
      </c>
      <c r="C58" s="10">
        <f>ROUNDUP(C7*C57,0)</f>
        <v>0</v>
      </c>
      <c r="D58" s="88"/>
      <c r="E58" s="80"/>
      <c r="G58" s="3"/>
      <c r="H58" s="3"/>
    </row>
    <row r="59" spans="1:8" s="2" customFormat="1" x14ac:dyDescent="0.25">
      <c r="A59" s="70" t="s">
        <v>33</v>
      </c>
      <c r="B59" s="25" t="s">
        <v>14</v>
      </c>
      <c r="C59" s="19">
        <f>C7</f>
        <v>0</v>
      </c>
      <c r="D59" s="86"/>
      <c r="E59" s="78"/>
      <c r="G59" s="3"/>
      <c r="H59" s="3"/>
    </row>
    <row r="60" spans="1:8" s="2" customFormat="1" x14ac:dyDescent="0.25">
      <c r="A60" s="71"/>
      <c r="B60" s="13" t="s">
        <v>19</v>
      </c>
      <c r="C60" s="21">
        <v>7.0000000000000007E-2</v>
      </c>
      <c r="D60" s="89"/>
      <c r="E60" s="90"/>
      <c r="G60" s="3"/>
      <c r="H60" s="3"/>
    </row>
    <row r="61" spans="1:8" s="2" customFormat="1" ht="15.75" x14ac:dyDescent="0.25">
      <c r="A61" s="77"/>
      <c r="B61" s="37" t="s">
        <v>36</v>
      </c>
      <c r="C61" s="10">
        <f>ROUNDUP(C7*C60,0)</f>
        <v>0</v>
      </c>
      <c r="D61" s="88"/>
      <c r="E61" s="80"/>
      <c r="G61" s="3"/>
      <c r="H61" s="3"/>
    </row>
    <row r="62" spans="1:8" s="2" customFormat="1" ht="17.25" x14ac:dyDescent="0.25">
      <c r="A62" s="30" t="s">
        <v>42</v>
      </c>
      <c r="B62" s="16"/>
      <c r="C62" s="16"/>
      <c r="D62" s="3"/>
      <c r="E62" s="11"/>
      <c r="G62" s="3"/>
      <c r="H62" s="3"/>
    </row>
    <row r="63" spans="1:8" s="2" customFormat="1" x14ac:dyDescent="0.25">
      <c r="A63" s="31" t="s">
        <v>45</v>
      </c>
      <c r="B63" s="17"/>
      <c r="C63" s="17"/>
      <c r="D63" s="3"/>
      <c r="E63" s="18"/>
      <c r="G63" s="3"/>
      <c r="H63" s="3"/>
    </row>
    <row r="64" spans="1:8" s="2" customFormat="1" x14ac:dyDescent="0.25">
      <c r="A64" s="31" t="s">
        <v>25</v>
      </c>
      <c r="B64" s="17"/>
      <c r="C64" s="17"/>
      <c r="D64" s="3"/>
      <c r="E64" s="18"/>
      <c r="G64" s="3"/>
      <c r="H64" s="3"/>
    </row>
    <row r="65" spans="1:3" x14ac:dyDescent="0.25">
      <c r="A65" s="32" t="s">
        <v>75</v>
      </c>
      <c r="B65" s="15"/>
      <c r="C65" s="15"/>
    </row>
    <row r="67" spans="1:3" x14ac:dyDescent="0.25">
      <c r="A67" s="85" t="s">
        <v>46</v>
      </c>
      <c r="B67" s="85"/>
      <c r="C67" s="12"/>
    </row>
    <row r="68" spans="1:3" x14ac:dyDescent="0.25">
      <c r="A68" s="85" t="s">
        <v>15</v>
      </c>
      <c r="B68" s="85"/>
      <c r="C68" s="9"/>
    </row>
  </sheetData>
  <mergeCells count="44">
    <mergeCell ref="A4:A10"/>
    <mergeCell ref="D4:D6"/>
    <mergeCell ref="E4:E6"/>
    <mergeCell ref="D7:D8"/>
    <mergeCell ref="E7:E8"/>
    <mergeCell ref="D9:D10"/>
    <mergeCell ref="E9:E10"/>
    <mergeCell ref="A11:A12"/>
    <mergeCell ref="D11:D12"/>
    <mergeCell ref="E11:E12"/>
    <mergeCell ref="A13:A15"/>
    <mergeCell ref="D13:D15"/>
    <mergeCell ref="E13:E15"/>
    <mergeCell ref="A16:A19"/>
    <mergeCell ref="D16:D19"/>
    <mergeCell ref="E16:E19"/>
    <mergeCell ref="A20:A27"/>
    <mergeCell ref="D22:D23"/>
    <mergeCell ref="D25:D27"/>
    <mergeCell ref="E25:E27"/>
    <mergeCell ref="A28:A31"/>
    <mergeCell ref="D28:D31"/>
    <mergeCell ref="E28:E31"/>
    <mergeCell ref="A32:A36"/>
    <mergeCell ref="D32:D37"/>
    <mergeCell ref="E32:E33"/>
    <mergeCell ref="E35:E36"/>
    <mergeCell ref="A38:A41"/>
    <mergeCell ref="D38:D41"/>
    <mergeCell ref="E38:E41"/>
    <mergeCell ref="A44:A48"/>
    <mergeCell ref="D44:D48"/>
    <mergeCell ref="E47:E48"/>
    <mergeCell ref="A49:A55"/>
    <mergeCell ref="D49:D55"/>
    <mergeCell ref="E49:E55"/>
    <mergeCell ref="A56:A58"/>
    <mergeCell ref="D56:D58"/>
    <mergeCell ref="E56:E58"/>
    <mergeCell ref="A59:A61"/>
    <mergeCell ref="D59:D61"/>
    <mergeCell ref="E59:E61"/>
    <mergeCell ref="A67:B67"/>
    <mergeCell ref="A68:B68"/>
  </mergeCells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Beispielrechnung Stallplätze</vt:lpstr>
      <vt:lpstr>Blanko_Vorlage Stallplätze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Haeussermann, Dr. Angelika</dc:creator>
  <cp:lastModifiedBy>Matthias Miesorski</cp:lastModifiedBy>
  <dcterms:created xsi:type="dcterms:W3CDTF">2021-04-09T15:48:43Z</dcterms:created>
  <dcterms:modified xsi:type="dcterms:W3CDTF">2022-01-06T09:22:35Z</dcterms:modified>
</cp:coreProperties>
</file>